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GSCHEITFEIERN\WEB_TOOL\"/>
    </mc:Choice>
  </mc:AlternateContent>
  <bookViews>
    <workbookView xWindow="-28920" yWindow="-1995" windowWidth="29040" windowHeight="17520"/>
  </bookViews>
  <sheets>
    <sheet name="Tabelle1" sheetId="1" r:id="rId1"/>
    <sheet name="Tabelle2" sheetId="2" r:id="rId2"/>
    <sheet name="Tabelle3" sheetId="3" r:id="rId3"/>
  </sheets>
  <definedNames>
    <definedName name="_xlnm.Print_Area" localSheetId="0">Tabelle1!$A$1:$G$98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1" l="1"/>
  <c r="B10" i="1"/>
  <c r="D9" i="1"/>
  <c r="B9" i="1"/>
  <c r="D8" i="1"/>
  <c r="B8" i="1"/>
  <c r="D7" i="1"/>
  <c r="B7" i="1"/>
  <c r="G76" i="1" l="1"/>
  <c r="F76" i="1"/>
  <c r="B21" i="1" l="1"/>
  <c r="B20" i="1"/>
  <c r="B18" i="1"/>
  <c r="B17" i="1"/>
  <c r="B16" i="1"/>
  <c r="B13" i="1"/>
  <c r="B22" i="1" s="1"/>
  <c r="G88" i="1"/>
  <c r="B19" i="1" s="1"/>
  <c r="F88" i="1"/>
  <c r="G59" i="1" l="1"/>
  <c r="B15" i="1" s="1"/>
  <c r="F59" i="1"/>
  <c r="G52" i="1"/>
  <c r="B14" i="1" s="1"/>
  <c r="B23" i="1" s="1"/>
  <c r="F52" i="1"/>
  <c r="B24" i="1" l="1"/>
  <c r="C22" i="1" l="1"/>
  <c r="C23" i="1"/>
  <c r="C10" i="1"/>
  <c r="C16" i="1"/>
  <c r="C21" i="1"/>
  <c r="C9" i="1"/>
  <c r="C14" i="1"/>
  <c r="C18" i="1"/>
  <c r="C17" i="1"/>
  <c r="C7" i="1"/>
  <c r="C19" i="1"/>
  <c r="C13" i="1"/>
  <c r="C15" i="1"/>
  <c r="C20" i="1"/>
  <c r="C8" i="1"/>
  <c r="C24" i="1" l="1"/>
</calcChain>
</file>

<file path=xl/sharedStrings.xml><?xml version="1.0" encoding="utf-8"?>
<sst xmlns="http://schemas.openxmlformats.org/spreadsheetml/2006/main" count="174" uniqueCount="103">
  <si>
    <t>ZUSATZPUNKTE:</t>
  </si>
  <si>
    <t xml:space="preserve"> </t>
  </si>
  <si>
    <t>Erreichte Punkte</t>
  </si>
  <si>
    <t>Förderung</t>
  </si>
  <si>
    <t>MUSS Punkte</t>
  </si>
  <si>
    <t>Mögliche Punkte</t>
  </si>
  <si>
    <t xml:space="preserve">Berechnung der für eine Veranstaltung direkt zur Verfügung stehenden Fördermittel für Öffentlichkeitsarbeit („Bewusstseinsbildung und Werbung für G´SCHEIT FEIERN“) </t>
  </si>
  <si>
    <t>MUSS 
Punkte</t>
  </si>
  <si>
    <t>Beschaffung &amp; Abfall</t>
  </si>
  <si>
    <t>Maßnahmen im Bereich Beschaffung und Abfallvermeidung</t>
  </si>
  <si>
    <t>Maßnahme:</t>
  </si>
  <si>
    <t>Gruppierung:</t>
  </si>
  <si>
    <t>Auf den Verkauf von Getränkedosen wird gänzlich verzichtet.</t>
  </si>
  <si>
    <t>Es werden nur wiederverwendbare Tischdecken eingesetzt.</t>
  </si>
  <si>
    <t>Getränkebezug</t>
  </si>
  <si>
    <t>Getränkeausschank</t>
  </si>
  <si>
    <t>Maßnahmen zur getrennten Abfallsammlung</t>
  </si>
  <si>
    <t>Maßnahmen zur internen und externen Kommunikation</t>
  </si>
  <si>
    <t>Alle MitarbeiterInnen werden informiert und ermuntert, Abfälle zu vermeiden und nicht vermeidbare Abfälle nach den Vorgaben der Veranstaltung getrennt zu sammeln (z.B. in Arbeitsanweisungen).</t>
  </si>
  <si>
    <t>Die BesucherInnen/TeilnehmerInnen werden informiert und ermuntert, Abfälle zu vermeiden und nicht vermeidbare Abfälle nach den Vorgaben der Veranstaltung getrennt zu sammeln (z.B. Infotafeln).</t>
  </si>
  <si>
    <t>Verpflegung &amp; Catering</t>
  </si>
  <si>
    <t>Lebensmittel &amp; Getränke</t>
  </si>
  <si>
    <t>Lebensmittel aus regionaler Produktion</t>
  </si>
  <si>
    <t>Fairer Handel</t>
  </si>
  <si>
    <t>Tier- und Artenschutz</t>
  </si>
  <si>
    <t>Lebensmittel mit zertifizierter Bioqualität</t>
  </si>
  <si>
    <t>Maßnahmen zur Kommunikation</t>
  </si>
  <si>
    <t>Kommunikation</t>
  </si>
  <si>
    <t>G´SCHEIT FEIERN:</t>
  </si>
  <si>
    <t>Die bei der Veranstaltung (inkl. Auf- und Abbau) anfallenden Abfälle werden nach den gesetzlichen Vorgaben getrennt gesammelt und verwertet bzw. entsorgt.</t>
  </si>
  <si>
    <t>Für regionale Rohprodukte (Fleisch, Gemüse, Backwaren) werden ausschließlich Mehrwegverpackungen (z.B. Kisten, Körbe) verwendet.</t>
  </si>
  <si>
    <t>Mobilität &amp; Klimaschutz</t>
  </si>
  <si>
    <t>Bei der Bewerbung der Veranstaltung wird den TeilnehmerInnen die Anreise mit öffentlichen Verkehrsmitteln oder anderen umweltfreundlichen Alternativen (z.B. Fahrrad, Fahrgemeinschaften/Mitfahrbörsen) nahegelegt. Dies schließt die Angabe der möglichen ÖPNV-Verbindungen und Haltestellen, Shuttledienste etc. mit ein (Homepage, Flyer).</t>
  </si>
  <si>
    <t>Zusätzliche Maßnahmen im Bereich Beschaffung</t>
  </si>
  <si>
    <t>Für Speisen werden nur Porzellangeschirr bzw. Arcopalgeschirr (Teller, Tassen, Schüsseln) und Metallbesteck verwendet. Wo Porzellangeschirr bzw. Arcopalgeschirr nicht eingesetzt werden darf, kann auch waschbares Mehrwegkunststoffgeschirr eingesetzt werden. Auch bei Getränken (z.B. Kaffee, Tee) müssen Metalllöffel oder waschbare Kunststofflöffel verwendet werden.</t>
  </si>
  <si>
    <t>Für G'SCHEIT FEIERN müssen alle verwendeten Lebensmittel zu 100% aus der Region stammen (Ausnahme: Fairtrade Produkte!).</t>
  </si>
  <si>
    <t>Maßnahmen nach außen</t>
  </si>
  <si>
    <t>Kostenlos zur Verfügung gestelltes „G’SCHEIT FEIERN!“ Informationsmaterial wird vom Veranstalter/ von der Veranstalterin verwendet.</t>
  </si>
  <si>
    <t>Die Vorgaben für die Bewerbung der Initiative "G’SCHEIT FEIERN" werden eingehalten.</t>
  </si>
  <si>
    <t>Die G’SCHEIT FEIERN Logos werden auf Plakaten, Informationsblättern und Inseraten verwendet.</t>
  </si>
  <si>
    <t>Im BesucherInnenbereich werden ausschließlich G’SCHEIT FEIERN Tischtücher verwendet.</t>
  </si>
  <si>
    <t>Getränke aus regionaler Produktion</t>
  </si>
  <si>
    <t>"Biologische und regionale Produkte" werden entsprechend gekennzeichnet (Speisekarte, Buffetbeschreibung).</t>
  </si>
  <si>
    <t>Soziale Verantwortung</t>
  </si>
  <si>
    <t>Barrierefreiheit</t>
  </si>
  <si>
    <t>Alle barrierefreien Angebote werden zum frühestmöglichen Zeitpunkt an (potentielle) TeilnehmerInnen und die Öffentlichkeit kommuniziert.</t>
  </si>
  <si>
    <t>Einweg- (Wegwerf-)geschirr (Ausnahme: einfache Speisen und Mehlspeisen) und Einwegtrinkhalme (Ausnahme: Barbereich) werden nicht verwendet.</t>
  </si>
  <si>
    <t>Für G'SCHEIT FEIERN müssen alle verwendeten Lebensmittel ihrer Veranstaltung zertifizierte Bioprodukte sein.</t>
  </si>
  <si>
    <t>Produkte, die aus klimatischen Gründen nicht regional erzeugt werden können, werden aus fairem Handel bezogen.</t>
  </si>
  <si>
    <t>Sämtliche nachstehenden Getränke werden ausschließlich in Mehrweggebinden wie Fässer, Container oder Mehrwegflaschen bezogen  (Ausnahme: Falls Fairtrade Produkte (aus Rohstoffen, die aus klimatischen Gründen nicht regional erzeugt werden können) nicht in Mehrwegverpackungen erhältlich sind, können auch Einwegverpackungen (jedoch keine Dosen) verwendet werden; Ausnahme: Wein, Milch):</t>
  </si>
  <si>
    <t>Sämtliche nachstehenden Getränke werden an die BesucherInnen und TeilnehmerInnen ausschließlich in Mehrweggebinden ausgegeben oder verkauft (Ausnahme: Wein):</t>
  </si>
  <si>
    <t>Für G'SCHEIT FEIERN müssen alle Getränke aus regionaler Produktion stammen (Ausnahme: Fairtrade Produkte! Ausnahme: Barbereich).</t>
  </si>
  <si>
    <t>Sämtliche nachstehenden Getränke werden ausschließlich in Mehrweggebinden wie Fässer, Container oder Mehrwegflaschen bezogen  (Ausnahme: Falls Fairtrade Produkte (aus Rohstoffen, die aus klimatischen Gründen nicht regional erzeugt werden können) nicht in Mehrwegverpackungen erhältlich sind, können auch Einwegverpackungen (jedoch keine Dosen) verwendet werden; Ausnahme: Milch):</t>
  </si>
  <si>
    <t>Sämtliche nachstehenden Getränke werden ausschließlich in Mehrweggebinden wie Fässer, Container oder Mehrwegflaschen bezogen  (Ausnahme: Falls Fairtrade Produkte (aus Rohstoffen, die aus klimatischen Gründen nicht regional erzeugt werden können) nicht in Mehrwegverpackungen erhältlich sind, können auch Einwegverpackungen (jedoch keine Dosen) verwendet werden; Ausnahme: Wein):</t>
  </si>
  <si>
    <t>Für Mehrwegkunststoffbecher wird Pfand eingehoben.</t>
  </si>
  <si>
    <r>
      <t xml:space="preserve">Im Barbereich werden </t>
    </r>
    <r>
      <rPr>
        <u/>
        <sz val="10"/>
        <rFont val="Arial"/>
        <family val="2"/>
      </rPr>
      <t>keine</t>
    </r>
    <r>
      <rPr>
        <sz val="10"/>
        <rFont val="Arial"/>
        <family val="2"/>
      </rPr>
      <t xml:space="preserve"> Einwegtrinkhalme verwendet.</t>
    </r>
  </si>
  <si>
    <t>SUMME: MUSS-Kriterien (Beschaffung &amp; Abfall)</t>
  </si>
  <si>
    <t>SUMME: MUSS-Kriterien (Verpflegung &amp; Catering)</t>
  </si>
  <si>
    <t>MUSS-Kriterien (Beschaffung &amp; Abfall)</t>
  </si>
  <si>
    <t>SOLL-Kriterien (Beschaffung &amp; Abfall)</t>
  </si>
  <si>
    <t>MUSS-Kriterien (Beschaffung &amp; Abfall):</t>
  </si>
  <si>
    <t>SUMME: SOLL-Kriterien (Beschaffung &amp; Abfall)</t>
  </si>
  <si>
    <t>MUSS-Kriterien (Verpflegung &amp; Catering):</t>
  </si>
  <si>
    <t>SOLL-Kriterien (Verpflegung &amp; Catering):</t>
  </si>
  <si>
    <t>SUMME: SOLL-Kriterien (Verpflegung &amp; Catering)</t>
  </si>
  <si>
    <t>SUMME: ZUSATZPUNKTE (Beschaffung &amp; Abfall)</t>
  </si>
  <si>
    <t>MUSS-Kriterien (Kommunikation):</t>
  </si>
  <si>
    <t>SUMME: MUSS-Kriterien (Kommunikation)</t>
  </si>
  <si>
    <t>SOLL-Kriterien (Kommunikation):</t>
  </si>
  <si>
    <t>SUMME: SOLL-Kriterien (Kommunikation)</t>
  </si>
  <si>
    <t>SUMME: MUSS-Kriterien (Mobilität &amp; Klimaschutz)</t>
  </si>
  <si>
    <t>MUSS-Kriterien (Mobilität &amp; Klimaschutz):</t>
  </si>
  <si>
    <t>MUSS-Kriterien (Soziale Verantwortung):</t>
  </si>
  <si>
    <t>SUMME: MUSS-Kriterien (Soziale Verantwortung)</t>
  </si>
  <si>
    <t>Themenfeld:</t>
  </si>
  <si>
    <t>ZUSATZPUNKTE (Beschaffung &amp; Abfall)</t>
  </si>
  <si>
    <t>MUSS-Kriterien (Verpflegung &amp; Catering)</t>
  </si>
  <si>
    <t>SOLL-Kriterien (Verpflegung &amp; Catering)</t>
  </si>
  <si>
    <t>MUSS-Kriterien (Kommunikation)</t>
  </si>
  <si>
    <t>SOLL-Kriterien (Kommunikation)</t>
  </si>
  <si>
    <t>MUSS-Kriterien (Mobilität &amp; Klimaschutz)</t>
  </si>
  <si>
    <t>SUMME:</t>
  </si>
  <si>
    <t>MUSS-Kriterien (Soziale Verantwortung)</t>
  </si>
  <si>
    <t>%Anteil</t>
  </si>
  <si>
    <t>Förderung bei 
 1000 Punkten
(Maximum)</t>
  </si>
  <si>
    <t>Bei der Ausgabe von einfachen regionalen Speisen wird auf die Verwendung von Tellern aus Karton oder Papiertüten gänzlich verzichtet.</t>
  </si>
  <si>
    <t>Bei der Ausgabe von regionalen Mehlspeisen wird auf die Verwendung von Tellern oder Schachteln aus Karton oder Papiertüten gänzlich verzichtet.</t>
  </si>
  <si>
    <r>
      <rPr>
        <sz val="12"/>
        <rFont val="Arial"/>
        <family val="2"/>
      </rPr>
      <t>Veranstaltungstitel:</t>
    </r>
    <r>
      <rPr>
        <sz val="14"/>
        <rFont val="Arial"/>
        <family val="2"/>
      </rPr>
      <t xml:space="preserve"> </t>
    </r>
  </si>
  <si>
    <r>
      <rPr>
        <sz val="12"/>
        <rFont val="Arial"/>
        <family val="2"/>
      </rPr>
      <t>Veranstalter:</t>
    </r>
    <r>
      <rPr>
        <sz val="14"/>
        <rFont val="Arial"/>
        <family val="2"/>
      </rPr>
      <t xml:space="preserve"> </t>
    </r>
  </si>
  <si>
    <r>
      <rPr>
        <sz val="12"/>
        <rFont val="Arial"/>
        <family val="2"/>
      </rPr>
      <t>Besucher:</t>
    </r>
    <r>
      <rPr>
        <sz val="14"/>
        <rFont val="Arial"/>
        <family val="2"/>
      </rPr>
      <t xml:space="preserve"> </t>
    </r>
  </si>
  <si>
    <t>Stand:</t>
  </si>
  <si>
    <r>
      <t xml:space="preserve">Sämtliche nachstehend genannten Abfallarten im </t>
    </r>
    <r>
      <rPr>
        <b/>
        <sz val="10"/>
        <rFont val="Arial"/>
        <family val="2"/>
      </rPr>
      <t>Gastronomiebereich</t>
    </r>
    <r>
      <rPr>
        <sz val="10"/>
        <rFont val="Arial"/>
        <family val="2"/>
      </rPr>
      <t xml:space="preserve"> werden getrennt gesammelt.</t>
    </r>
  </si>
  <si>
    <r>
      <t xml:space="preserve">Sämtliche nachstehend genannten Abfallarten im </t>
    </r>
    <r>
      <rPr>
        <b/>
        <sz val="10"/>
        <rFont val="Arial"/>
        <family val="2"/>
      </rPr>
      <t>BesucherInnen- und TeilnehmerInnenbereic</t>
    </r>
    <r>
      <rPr>
        <sz val="10"/>
        <rFont val="Arial"/>
        <family val="2"/>
      </rPr>
      <t>h werden getrennt gesammelt.</t>
    </r>
  </si>
  <si>
    <t>Für G'SCHEIT FEIERN müssen alle verwendeten Getränke ihrer Veranstaltung  zertifizierte Bioprodukte sein.</t>
  </si>
  <si>
    <t>Auf Kaffee-, Tee- oder sonstige Getränkeautomaten mit Einweg-Kapselsystemen und Pads wird verzichtet. Es werden keine Portionsverpackungen verwendet (z.B. Kaffee, Tee (Ausnahme: Teebeutel aus Papier), Zucker, Ketchup, Senf, Milch).</t>
  </si>
  <si>
    <t>SUMME (MUSS-Kriterien):</t>
  </si>
  <si>
    <t>SUMME (SOLL-Kriterien):</t>
  </si>
  <si>
    <r>
      <t xml:space="preserve">Der Förderbetrag wird für die von G´SCHEIT FEIERN vorgegebenen Durchsagen und die Präsentation des zur Verfügung gestellten Informationsmaterials bei der Veranstaltung ausbezahlt. 
</t>
    </r>
    <r>
      <rPr>
        <u/>
        <sz val="12"/>
        <rFont val="Arial"/>
        <family val="2"/>
      </rPr>
      <t>Nachweise zu den umgesetzten Maßnahmen</t>
    </r>
    <r>
      <rPr>
        <sz val="12"/>
        <rFont val="Arial"/>
        <family val="2"/>
      </rPr>
      <t xml:space="preserve">: Dokumente, Unterlagen, Fotos. Für den Abdruck des G´SCHEIT FEIERN Logos in der vorgegebenen Art und Größe ist die Vorlage eines Belegexemplars der Drucksorten erforderlich.
Größenvorgaben für Print- und Inseratwerbung:
DIN A6 Mindestgröße 2,5 x 2,5 cm
DIN A5 Mindestgröße 3,0 x 3,0 cm
DIN A4 Mindestgröße 3,5 x 3,5 cm
DIN A3 Mindestgröße 4,0 x 4,0 cm
DIN A2 Mindestgröße 6,0 x 6,0 cm
DIN A1 Mindestgröße 8,0 x 8,0 cm
Ab DIN A0 Mindestgröße 10,0 x 10,0 cm
</t>
    </r>
    <r>
      <rPr>
        <u/>
        <sz val="12"/>
        <rFont val="Arial"/>
        <family val="2"/>
      </rPr>
      <t>HINWEIS</t>
    </r>
    <r>
      <rPr>
        <sz val="12"/>
        <rFont val="Arial"/>
        <family val="2"/>
      </rPr>
      <t>: Die Förderung kann auch als Sachleistung zur Verfügung gestellt werden. Zum Beispiel können G´SCHEIT FEIERN Utensilien (Mehrwegbecher, Geschirr, Tischtücher kostenlos (in der Höhe der zuerkannten Förderung) zur Verfügung gestellt werden.</t>
    </r>
  </si>
  <si>
    <t>Auf bedenkliche Lebensmittel aufgrund des Tier- und Artenschutzes wird generell verzichtet (Scampi, Schrimps, Garnelen, Kaviar, Gänsestopfleber, Froschschenkel, etc.).</t>
  </si>
  <si>
    <t xml:space="preserve">Für bis zu 100 BesucherInnen (1 Punkt = € 0,20)                   </t>
  </si>
  <si>
    <t>Für bis zu 500 BesucherInnen (1 Punkt = € 0,40)</t>
  </si>
  <si>
    <t xml:space="preserve">Für bis zu 2.500 BesucherInnen (1 Punkt = € 0,80) </t>
  </si>
  <si>
    <t>Ab 2.500 BesucherInnen (1 Punkt = € 1,20)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</si>
</sst>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C07]\ * #,##0.00_-;\-[$€-C07]\ * #,##0.00_-;_-[$€-C07]\ * &quot;-&quot;??_-;_-@_-"/>
    <numFmt numFmtId="165" formatCode="&quot;€&quot;\ #,##0"/>
  </numFmts>
  <fonts count="17" x14ac:knownFonts="1">
    <font>
      <sz val="10"/>
      <name val="Arial"/>
    </font>
    <font>
      <b/>
      <sz val="18"/>
      <name val="Arial"/>
      <family val="2"/>
    </font>
    <font>
      <sz val="8"/>
      <name val="Arial"/>
      <family val="2"/>
    </font>
    <font>
      <b/>
      <sz val="14"/>
      <name val="Arial"/>
      <family val="2"/>
    </font>
    <font>
      <b/>
      <sz val="10"/>
      <name val="Arial"/>
      <family val="2"/>
    </font>
    <font>
      <sz val="10"/>
      <name val="Arial"/>
      <family val="2"/>
    </font>
    <font>
      <sz val="11"/>
      <name val="Arial"/>
      <family val="2"/>
    </font>
    <font>
      <b/>
      <sz val="11"/>
      <name val="Arial"/>
      <family val="2"/>
    </font>
    <font>
      <sz val="9"/>
      <name val="Arial"/>
      <family val="2"/>
    </font>
    <font>
      <b/>
      <sz val="10"/>
      <color theme="3"/>
      <name val="Arial"/>
      <family val="2"/>
    </font>
    <font>
      <u/>
      <sz val="10"/>
      <name val="Arial"/>
      <family val="2"/>
    </font>
    <font>
      <b/>
      <sz val="10"/>
      <color theme="0"/>
      <name val="Arial"/>
      <family val="2"/>
    </font>
    <font>
      <sz val="14"/>
      <name val="Arial"/>
      <family val="2"/>
    </font>
    <font>
      <sz val="12"/>
      <name val="Arial"/>
      <family val="2"/>
    </font>
    <font>
      <sz val="10"/>
      <color rgb="FFFF0000"/>
      <name val="Calibri"/>
      <family val="2"/>
      <scheme val="minor"/>
    </font>
    <font>
      <b/>
      <sz val="10"/>
      <color rgb="FFFF0000"/>
      <name val="Calibri"/>
      <family val="2"/>
      <scheme val="minor"/>
    </font>
    <font>
      <u/>
      <sz val="12"/>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ck">
        <color indexed="64"/>
      </right>
      <top style="thick">
        <color indexed="64"/>
      </top>
      <bottom style="dashed">
        <color indexed="64"/>
      </bottom>
      <diagonal/>
    </border>
    <border>
      <left style="thin">
        <color indexed="64"/>
      </left>
      <right style="thick">
        <color indexed="64"/>
      </right>
      <top style="dashed">
        <color indexed="64"/>
      </top>
      <bottom style="dashed">
        <color indexed="64"/>
      </bottom>
      <diagonal/>
    </border>
    <border>
      <left style="thin">
        <color indexed="64"/>
      </left>
      <right style="thick">
        <color indexed="64"/>
      </right>
      <top style="dashed">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ck">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s>
  <cellStyleXfs count="1">
    <xf numFmtId="0" fontId="0" fillId="0" borderId="0"/>
  </cellStyleXfs>
  <cellXfs count="148">
    <xf numFmtId="0" fontId="0" fillId="0" borderId="0" xfId="0"/>
    <xf numFmtId="0" fontId="5" fillId="2"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0" fillId="0" borderId="0" xfId="0" applyAlignment="1">
      <alignment horizontal="left" indent="1"/>
    </xf>
    <xf numFmtId="0" fontId="0" fillId="0" borderId="0" xfId="0" applyAlignment="1" applyProtection="1">
      <alignment horizontal="left" indent="1"/>
      <protection locked="0"/>
    </xf>
    <xf numFmtId="0" fontId="0" fillId="0" borderId="0" xfId="0" applyBorder="1" applyAlignment="1">
      <alignment horizontal="left" indent="1"/>
    </xf>
    <xf numFmtId="0" fontId="0" fillId="0" borderId="0" xfId="0" applyAlignment="1">
      <alignment horizontal="left" vertical="center" indent="1"/>
    </xf>
    <xf numFmtId="0" fontId="5" fillId="0" borderId="0" xfId="0" applyFont="1" applyAlignment="1">
      <alignment horizontal="left" indent="1"/>
    </xf>
    <xf numFmtId="0" fontId="5" fillId="0" borderId="1" xfId="0" applyFont="1" applyBorder="1" applyAlignment="1">
      <alignment horizontal="right" vertical="center" wrapText="1" indent="1"/>
    </xf>
    <xf numFmtId="0" fontId="4" fillId="0" borderId="0" xfId="0" applyFont="1" applyFill="1" applyBorder="1" applyAlignment="1">
      <alignment horizontal="left" vertical="top" wrapText="1" indent="1"/>
    </xf>
    <xf numFmtId="0" fontId="5" fillId="0" borderId="5" xfId="0" applyFont="1" applyBorder="1" applyAlignment="1">
      <alignment horizontal="left" vertical="top" wrapText="1" indent="1"/>
    </xf>
    <xf numFmtId="0" fontId="6" fillId="0" borderId="0" xfId="0" applyFont="1" applyBorder="1" applyAlignment="1">
      <alignment horizontal="left" vertical="center" wrapText="1" indent="1"/>
    </xf>
    <xf numFmtId="0" fontId="5" fillId="0" borderId="0" xfId="0" applyFont="1" applyBorder="1" applyAlignment="1">
      <alignment horizontal="right" vertical="center" wrapText="1"/>
    </xf>
    <xf numFmtId="0" fontId="0" fillId="0" borderId="0" xfId="0" applyBorder="1" applyAlignment="1">
      <alignment horizontal="left" vertical="center" indent="1"/>
    </xf>
    <xf numFmtId="0" fontId="5" fillId="0" borderId="0" xfId="0" applyFont="1" applyBorder="1" applyAlignment="1">
      <alignment horizontal="left" indent="1"/>
    </xf>
    <xf numFmtId="0" fontId="4" fillId="4" borderId="0" xfId="0" applyFont="1" applyFill="1" applyBorder="1" applyAlignment="1">
      <alignment horizontal="left" wrapText="1" indent="1"/>
    </xf>
    <xf numFmtId="0" fontId="9" fillId="0" borderId="0" xfId="0" applyFont="1" applyFill="1" applyBorder="1" applyAlignment="1">
      <alignment horizontal="left" wrapText="1" indent="1"/>
    </xf>
    <xf numFmtId="0" fontId="3" fillId="5" borderId="7" xfId="0" applyFont="1" applyFill="1" applyBorder="1" applyAlignment="1" applyProtection="1">
      <alignment horizontal="left" vertical="center" wrapText="1" indent="1"/>
      <protection locked="0"/>
    </xf>
    <xf numFmtId="0" fontId="3" fillId="5" borderId="9" xfId="0" applyFont="1" applyFill="1" applyBorder="1" applyAlignment="1" applyProtection="1">
      <alignment horizontal="left" vertical="center" indent="1"/>
      <protection locked="0"/>
    </xf>
    <xf numFmtId="0" fontId="6" fillId="0" borderId="9" xfId="0" applyFont="1" applyBorder="1" applyAlignment="1">
      <alignment horizontal="left" vertical="center" wrapText="1" indent="1"/>
    </xf>
    <xf numFmtId="0" fontId="6" fillId="0" borderId="11" xfId="0" applyFont="1" applyBorder="1" applyAlignment="1">
      <alignment horizontal="left" vertical="center" wrapText="1" indent="1"/>
    </xf>
    <xf numFmtId="0" fontId="1" fillId="0" borderId="0" xfId="0" applyFont="1" applyFill="1" applyBorder="1" applyAlignment="1">
      <alignment horizontal="left" indent="1"/>
    </xf>
    <xf numFmtId="0" fontId="0" fillId="0" borderId="0" xfId="0" applyFill="1" applyBorder="1" applyAlignment="1">
      <alignment horizontal="left" indent="1"/>
    </xf>
    <xf numFmtId="0" fontId="0" fillId="0" borderId="1" xfId="0" applyBorder="1" applyAlignment="1">
      <alignment horizontal="left" indent="1"/>
    </xf>
    <xf numFmtId="0" fontId="3" fillId="3" borderId="1" xfId="0" applyFont="1" applyFill="1" applyBorder="1" applyAlignment="1">
      <alignment horizontal="left" vertical="center" wrapText="1" indent="1"/>
    </xf>
    <xf numFmtId="0" fontId="5" fillId="3" borderId="1" xfId="0" applyFont="1" applyFill="1" applyBorder="1" applyAlignment="1">
      <alignment horizontal="center" vertical="center" wrapText="1"/>
    </xf>
    <xf numFmtId="0" fontId="5" fillId="0" borderId="1" xfId="0" applyFont="1" applyBorder="1" applyAlignment="1">
      <alignment horizontal="left" vertical="top" wrapText="1" indent="1"/>
    </xf>
    <xf numFmtId="0" fontId="4" fillId="3" borderId="1" xfId="0" applyFont="1" applyFill="1" applyBorder="1" applyAlignment="1">
      <alignment horizontal="right" vertical="center" wrapText="1" indent="1"/>
    </xf>
    <xf numFmtId="0" fontId="4" fillId="0" borderId="0" xfId="0" applyFont="1" applyFill="1" applyBorder="1" applyAlignment="1">
      <alignment horizontal="right" vertical="center" wrapText="1" indent="1"/>
    </xf>
    <xf numFmtId="0" fontId="9" fillId="0" borderId="0" xfId="0" applyFont="1" applyFill="1" applyBorder="1" applyAlignment="1">
      <alignment horizontal="right" vertical="center" wrapText="1" indent="1"/>
    </xf>
    <xf numFmtId="0" fontId="7" fillId="6" borderId="1" xfId="0" applyFont="1" applyFill="1" applyBorder="1" applyAlignment="1">
      <alignment horizontal="left" vertical="center" wrapText="1" indent="1"/>
    </xf>
    <xf numFmtId="0" fontId="9" fillId="2" borderId="1" xfId="0" applyFont="1" applyFill="1" applyBorder="1" applyAlignment="1">
      <alignment horizontal="right" vertical="center" wrapText="1" indent="1"/>
    </xf>
    <xf numFmtId="0" fontId="4" fillId="2" borderId="1" xfId="0" applyFont="1" applyFill="1" applyBorder="1" applyAlignment="1">
      <alignment horizontal="right" vertical="center" wrapText="1" indent="1"/>
    </xf>
    <xf numFmtId="0" fontId="3" fillId="3" borderId="1" xfId="0" applyFont="1" applyFill="1" applyBorder="1" applyAlignment="1" applyProtection="1">
      <alignment horizontal="left" vertical="center" indent="1"/>
      <protection locked="0"/>
    </xf>
    <xf numFmtId="0" fontId="4" fillId="0" borderId="0" xfId="0" applyFont="1" applyFill="1" applyBorder="1" applyAlignment="1">
      <alignment horizontal="left" wrapText="1" indent="1"/>
    </xf>
    <xf numFmtId="0" fontId="4" fillId="0" borderId="4" xfId="0" applyFont="1" applyBorder="1" applyAlignment="1">
      <alignment horizontal="left" vertical="top" wrapText="1" indent="1"/>
    </xf>
    <xf numFmtId="0" fontId="0" fillId="0" borderId="4" xfId="0" applyBorder="1" applyAlignment="1">
      <alignment horizontal="left" indent="1"/>
    </xf>
    <xf numFmtId="0" fontId="5" fillId="0" borderId="4" xfId="0" applyFont="1" applyBorder="1" applyAlignment="1">
      <alignment horizontal="left" indent="1"/>
    </xf>
    <xf numFmtId="0" fontId="3" fillId="5" borderId="14" xfId="0" applyFont="1" applyFill="1" applyBorder="1" applyAlignment="1" applyProtection="1">
      <alignment horizontal="left" vertical="center" wrapText="1" indent="1"/>
      <protection locked="0"/>
    </xf>
    <xf numFmtId="0" fontId="8" fillId="5" borderId="15" xfId="0" applyFont="1" applyFill="1" applyBorder="1" applyAlignment="1">
      <alignment horizontal="center" vertical="center" wrapText="1"/>
    </xf>
    <xf numFmtId="0" fontId="11" fillId="8" borderId="1" xfId="0" applyFont="1" applyFill="1" applyBorder="1" applyAlignment="1">
      <alignment horizontal="right" vertical="center" wrapText="1" indent="1"/>
    </xf>
    <xf numFmtId="1" fontId="5" fillId="5" borderId="6" xfId="0" applyNumberFormat="1" applyFont="1" applyFill="1" applyBorder="1" applyAlignment="1">
      <alignment horizontal="right" vertical="center" wrapText="1" indent="1"/>
    </xf>
    <xf numFmtId="1" fontId="5" fillId="5" borderId="12" xfId="0" applyNumberFormat="1" applyFont="1" applyFill="1" applyBorder="1" applyAlignment="1">
      <alignment horizontal="right" vertical="center" wrapText="1" indent="1"/>
    </xf>
    <xf numFmtId="0" fontId="3" fillId="3" borderId="7" xfId="0" applyFont="1" applyFill="1" applyBorder="1" applyAlignment="1">
      <alignment horizontal="left" indent="1"/>
    </xf>
    <xf numFmtId="9" fontId="3" fillId="3" borderId="8" xfId="0" applyNumberFormat="1" applyFont="1" applyFill="1" applyBorder="1" applyAlignment="1"/>
    <xf numFmtId="9" fontId="3" fillId="5" borderId="15" xfId="0" applyNumberFormat="1" applyFont="1" applyFill="1" applyBorder="1" applyAlignment="1">
      <alignment horizontal="right" vertical="center" wrapText="1"/>
    </xf>
    <xf numFmtId="165" fontId="5" fillId="0" borderId="6" xfId="0" applyNumberFormat="1" applyFont="1" applyBorder="1" applyAlignment="1">
      <alignment horizontal="right" vertical="center" wrapText="1"/>
    </xf>
    <xf numFmtId="165" fontId="5" fillId="0" borderId="12" xfId="0" applyNumberFormat="1" applyFont="1" applyBorder="1" applyAlignment="1">
      <alignment horizontal="right" vertical="center" wrapText="1"/>
    </xf>
    <xf numFmtId="0" fontId="5" fillId="0" borderId="1" xfId="0" applyFont="1" applyBorder="1" applyAlignment="1">
      <alignment horizontal="left" vertical="top" wrapText="1" indent="1"/>
    </xf>
    <xf numFmtId="0" fontId="5" fillId="0" borderId="5" xfId="0" applyFont="1" applyBorder="1" applyAlignment="1">
      <alignment horizontal="left" vertical="top" wrapText="1" indent="1"/>
    </xf>
    <xf numFmtId="0" fontId="0" fillId="0" borderId="0" xfId="0" applyAlignment="1">
      <alignment horizontal="left" indent="1"/>
    </xf>
    <xf numFmtId="0" fontId="5" fillId="0" borderId="0" xfId="0" applyFont="1" applyAlignment="1">
      <alignment horizontal="left" indent="1"/>
    </xf>
    <xf numFmtId="0" fontId="0" fillId="0" borderId="0" xfId="0"/>
    <xf numFmtId="0" fontId="0" fillId="0" borderId="0" xfId="0" applyAlignment="1">
      <alignment horizontal="left" indent="1"/>
    </xf>
    <xf numFmtId="0" fontId="5" fillId="0" borderId="0" xfId="0" applyFont="1" applyAlignment="1">
      <alignment horizontal="left" indent="1"/>
    </xf>
    <xf numFmtId="0" fontId="12" fillId="0" borderId="0" xfId="0" applyFont="1" applyBorder="1" applyAlignment="1">
      <alignment horizontal="left" vertical="top" wrapText="1" indent="1"/>
    </xf>
    <xf numFmtId="0" fontId="12" fillId="0" borderId="17" xfId="0" applyFont="1" applyBorder="1" applyAlignment="1">
      <alignment horizontal="left" vertical="top" wrapText="1" indent="1"/>
    </xf>
    <xf numFmtId="0" fontId="12" fillId="0" borderId="18" xfId="0" applyFont="1" applyBorder="1" applyAlignment="1">
      <alignment horizontal="left" vertical="top" wrapText="1" indent="1"/>
    </xf>
    <xf numFmtId="0" fontId="12" fillId="0" borderId="21" xfId="0" applyFont="1" applyBorder="1" applyAlignment="1">
      <alignment horizontal="left" vertical="top" wrapText="1" indent="1"/>
    </xf>
    <xf numFmtId="14" fontId="14" fillId="0" borderId="0" xfId="0" applyNumberFormat="1" applyFont="1" applyAlignment="1">
      <alignment horizontal="left" vertical="center" indent="1"/>
    </xf>
    <xf numFmtId="0" fontId="0" fillId="0" borderId="0" xfId="0"/>
    <xf numFmtId="0" fontId="0" fillId="0" borderId="0" xfId="0" applyAlignment="1">
      <alignment horizontal="left" indent="1"/>
    </xf>
    <xf numFmtId="0" fontId="0" fillId="0" borderId="0" xfId="0" applyBorder="1" applyAlignment="1">
      <alignment horizontal="left" indent="1"/>
    </xf>
    <xf numFmtId="0" fontId="5" fillId="0" borderId="0" xfId="0" applyFont="1" applyAlignment="1">
      <alignment horizontal="left" indent="1"/>
    </xf>
    <xf numFmtId="0" fontId="5" fillId="0" borderId="5" xfId="0" applyFont="1" applyBorder="1" applyAlignment="1">
      <alignment horizontal="left" vertical="top" wrapText="1" indent="1"/>
    </xf>
    <xf numFmtId="0" fontId="14" fillId="0" borderId="0" xfId="0" applyFont="1" applyAlignment="1">
      <alignment horizontal="left" vertical="center" indent="1"/>
    </xf>
    <xf numFmtId="0" fontId="8" fillId="0" borderId="0" xfId="0" applyFont="1" applyFill="1" applyBorder="1" applyAlignment="1">
      <alignment horizontal="center" vertical="center" wrapText="1"/>
    </xf>
    <xf numFmtId="1" fontId="5" fillId="0" borderId="0" xfId="0" applyNumberFormat="1" applyFont="1" applyFill="1" applyBorder="1" applyAlignment="1">
      <alignment horizontal="right" vertical="center" wrapText="1" indent="1"/>
    </xf>
    <xf numFmtId="164" fontId="9" fillId="0" borderId="0" xfId="0" applyNumberFormat="1" applyFont="1" applyFill="1" applyBorder="1" applyAlignment="1">
      <alignment horizontal="left" vertical="center" wrapText="1" indent="1"/>
    </xf>
    <xf numFmtId="165" fontId="5" fillId="7" borderId="26" xfId="0" applyNumberFormat="1" applyFont="1" applyFill="1" applyBorder="1" applyAlignment="1">
      <alignment horizontal="right" vertical="center" wrapText="1" indent="1"/>
    </xf>
    <xf numFmtId="165" fontId="5" fillId="7" borderId="27" xfId="0" applyNumberFormat="1" applyFont="1" applyFill="1" applyBorder="1" applyAlignment="1">
      <alignment horizontal="right" vertical="center" wrapText="1" indent="1"/>
    </xf>
    <xf numFmtId="0" fontId="15" fillId="0" borderId="0" xfId="0" applyFont="1" applyAlignment="1">
      <alignment horizontal="left" vertical="center" indent="1"/>
    </xf>
    <xf numFmtId="14" fontId="15" fillId="0" borderId="0" xfId="0" applyNumberFormat="1" applyFont="1" applyAlignment="1">
      <alignment horizontal="left" vertical="center" indent="1"/>
    </xf>
    <xf numFmtId="9" fontId="3" fillId="0" borderId="0" xfId="0" applyNumberFormat="1" applyFont="1" applyFill="1" applyBorder="1" applyAlignment="1"/>
    <xf numFmtId="9" fontId="3" fillId="0" borderId="0" xfId="0" applyNumberFormat="1" applyFont="1" applyFill="1" applyBorder="1" applyAlignment="1">
      <alignment horizontal="right" vertical="center" wrapText="1"/>
    </xf>
    <xf numFmtId="9" fontId="12" fillId="0" borderId="0" xfId="0" applyNumberFormat="1" applyFont="1" applyFill="1" applyBorder="1" applyAlignment="1">
      <alignment horizontal="left" vertical="center" wrapText="1"/>
    </xf>
    <xf numFmtId="0" fontId="3" fillId="2" borderId="1" xfId="0" applyFont="1" applyFill="1" applyBorder="1" applyAlignment="1">
      <alignment horizontal="left" vertical="center" wrapText="1" indent="1"/>
    </xf>
    <xf numFmtId="0" fontId="5" fillId="0" borderId="1" xfId="0" applyFont="1" applyFill="1" applyBorder="1" applyAlignment="1">
      <alignment horizontal="left" vertical="top" wrapText="1" indent="1"/>
    </xf>
    <xf numFmtId="0" fontId="5" fillId="0" borderId="1" xfId="0" applyFont="1" applyFill="1" applyBorder="1" applyAlignment="1">
      <alignment horizontal="right" vertical="center" wrapText="1" indent="1"/>
    </xf>
    <xf numFmtId="0" fontId="9" fillId="0" borderId="1" xfId="0" applyFont="1" applyFill="1" applyBorder="1" applyAlignment="1">
      <alignment horizontal="right" vertical="center" wrapText="1" indent="1"/>
    </xf>
    <xf numFmtId="0" fontId="3" fillId="2" borderId="1"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2" borderId="31" xfId="0" applyFont="1" applyFill="1" applyBorder="1" applyAlignment="1">
      <alignment horizontal="left" indent="1"/>
    </xf>
    <xf numFmtId="9" fontId="3" fillId="2" borderId="32" xfId="0" applyNumberFormat="1" applyFont="1" applyFill="1" applyBorder="1" applyAlignment="1"/>
    <xf numFmtId="1" fontId="3" fillId="3" borderId="22" xfId="0" applyNumberFormat="1" applyFont="1" applyFill="1" applyBorder="1" applyAlignment="1"/>
    <xf numFmtId="1" fontId="3" fillId="2" borderId="13" xfId="0" applyNumberFormat="1" applyFont="1" applyFill="1" applyBorder="1" applyAlignment="1"/>
    <xf numFmtId="0" fontId="12" fillId="3" borderId="7" xfId="0" applyFont="1" applyFill="1" applyBorder="1" applyAlignment="1">
      <alignment horizontal="left" indent="1"/>
    </xf>
    <xf numFmtId="1" fontId="12" fillId="3" borderId="8" xfId="0" applyNumberFormat="1" applyFont="1" applyFill="1" applyBorder="1" applyAlignment="1"/>
    <xf numFmtId="9" fontId="12" fillId="3" borderId="8" xfId="0" applyNumberFormat="1" applyFont="1" applyFill="1" applyBorder="1" applyAlignment="1"/>
    <xf numFmtId="0" fontId="12" fillId="2" borderId="9" xfId="0" applyFont="1" applyFill="1" applyBorder="1" applyAlignment="1">
      <alignment horizontal="left" indent="1"/>
    </xf>
    <xf numFmtId="1" fontId="12" fillId="2" borderId="10" xfId="0" applyNumberFormat="1" applyFont="1" applyFill="1" applyBorder="1" applyAlignment="1"/>
    <xf numFmtId="9" fontId="12" fillId="2" borderId="10" xfId="0" applyNumberFormat="1" applyFont="1" applyFill="1" applyBorder="1" applyAlignment="1"/>
    <xf numFmtId="0" fontId="12" fillId="3" borderId="9" xfId="0" applyFont="1" applyFill="1" applyBorder="1" applyAlignment="1">
      <alignment horizontal="left" indent="1"/>
    </xf>
    <xf numFmtId="1" fontId="12" fillId="3" borderId="10" xfId="0" applyNumberFormat="1" applyFont="1" applyFill="1" applyBorder="1" applyAlignment="1"/>
    <xf numFmtId="9" fontId="12" fillId="3" borderId="10" xfId="0" applyNumberFormat="1" applyFont="1" applyFill="1" applyBorder="1" applyAlignment="1"/>
    <xf numFmtId="0" fontId="12" fillId="3" borderId="11" xfId="0" applyFont="1" applyFill="1" applyBorder="1" applyAlignment="1">
      <alignment horizontal="left" indent="1"/>
    </xf>
    <xf numFmtId="1" fontId="12" fillId="3" borderId="13" xfId="0" applyNumberFormat="1" applyFont="1" applyFill="1" applyBorder="1" applyAlignment="1"/>
    <xf numFmtId="9" fontId="12" fillId="3" borderId="13" xfId="0" applyNumberFormat="1" applyFont="1" applyFill="1" applyBorder="1" applyAlignment="1"/>
    <xf numFmtId="0" fontId="3" fillId="0" borderId="0" xfId="0" applyFont="1" applyFill="1" applyBorder="1" applyAlignment="1" applyProtection="1">
      <alignment horizontal="left" vertical="center" wrapText="1" indent="1"/>
      <protection locked="0"/>
    </xf>
    <xf numFmtId="0" fontId="3" fillId="0" borderId="0" xfId="0" applyFont="1" applyFill="1" applyBorder="1" applyAlignment="1">
      <alignment horizontal="right" vertical="center" wrapText="1"/>
    </xf>
    <xf numFmtId="3" fontId="3" fillId="5" borderId="15" xfId="0" applyNumberFormat="1" applyFont="1" applyFill="1" applyBorder="1" applyAlignment="1">
      <alignment horizontal="right" vertical="center" wrapText="1"/>
    </xf>
    <xf numFmtId="0" fontId="5" fillId="0" borderId="1" xfId="0" applyFont="1" applyBorder="1" applyAlignment="1">
      <alignment horizontal="left" vertical="top" wrapText="1" indent="1"/>
    </xf>
    <xf numFmtId="0" fontId="0" fillId="0" borderId="1" xfId="0" applyBorder="1" applyAlignment="1">
      <alignment horizontal="left" vertical="top" wrapText="1" indent="1"/>
    </xf>
    <xf numFmtId="0" fontId="1" fillId="7" borderId="1" xfId="0" applyFont="1" applyFill="1" applyBorder="1" applyAlignment="1">
      <alignment horizontal="left"/>
    </xf>
    <xf numFmtId="0" fontId="5" fillId="0" borderId="5" xfId="0" applyFont="1" applyBorder="1" applyAlignment="1">
      <alignment horizontal="center" vertical="top" wrapText="1"/>
    </xf>
    <xf numFmtId="0" fontId="5" fillId="0" borderId="5" xfId="0" applyFont="1" applyBorder="1" applyAlignment="1">
      <alignment horizontal="left" vertical="top" wrapText="1" indent="1"/>
    </xf>
    <xf numFmtId="0" fontId="0" fillId="0" borderId="5" xfId="0" applyBorder="1" applyAlignment="1">
      <alignment horizontal="left" vertical="top" wrapText="1" indent="1"/>
    </xf>
    <xf numFmtId="0" fontId="5" fillId="7" borderId="3" xfId="0" applyFont="1" applyFill="1" applyBorder="1" applyAlignment="1">
      <alignment horizontal="left" vertical="top" wrapText="1"/>
    </xf>
    <xf numFmtId="0" fontId="5" fillId="7" borderId="4" xfId="0" applyFont="1" applyFill="1" applyBorder="1" applyAlignment="1">
      <alignment horizontal="left" vertical="top" wrapText="1"/>
    </xf>
    <xf numFmtId="0" fontId="5" fillId="7" borderId="2" xfId="0" applyFont="1" applyFill="1" applyBorder="1" applyAlignment="1">
      <alignment horizontal="left"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Fill="1" applyBorder="1" applyAlignment="1">
      <alignment horizontal="left" vertical="top"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0" borderId="3" xfId="0" applyFont="1" applyBorder="1" applyAlignment="1">
      <alignment horizontal="left"/>
    </xf>
    <xf numFmtId="0" fontId="1" fillId="0" borderId="4" xfId="0" applyFont="1" applyBorder="1" applyAlignment="1">
      <alignment horizontal="left"/>
    </xf>
    <xf numFmtId="0" fontId="1" fillId="0" borderId="2" xfId="0" applyFont="1" applyBorder="1" applyAlignment="1">
      <alignment horizontal="left"/>
    </xf>
    <xf numFmtId="0" fontId="5" fillId="7" borderId="28" xfId="0" applyFont="1" applyFill="1" applyBorder="1" applyAlignment="1">
      <alignment horizontal="left" vertical="top" wrapText="1"/>
    </xf>
    <xf numFmtId="0" fontId="5" fillId="7" borderId="20" xfId="0" applyFont="1" applyFill="1" applyBorder="1" applyAlignment="1">
      <alignment horizontal="left" vertical="top" wrapText="1"/>
    </xf>
    <xf numFmtId="0" fontId="5" fillId="7" borderId="29" xfId="0" applyFont="1" applyFill="1" applyBorder="1" applyAlignment="1">
      <alignment horizontal="left" vertical="top" wrapText="1"/>
    </xf>
    <xf numFmtId="0" fontId="5" fillId="7" borderId="30" xfId="0" applyFont="1" applyFill="1" applyBorder="1" applyAlignment="1">
      <alignment horizontal="left" vertical="top" wrapText="1"/>
    </xf>
    <xf numFmtId="0" fontId="5" fillId="7" borderId="19" xfId="0" applyFont="1" applyFill="1" applyBorder="1" applyAlignment="1">
      <alignment horizontal="left" vertical="top" wrapText="1"/>
    </xf>
    <xf numFmtId="0" fontId="5" fillId="7" borderId="16" xfId="0" applyFont="1" applyFill="1" applyBorder="1" applyAlignment="1">
      <alignment horizontal="left" vertical="top"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2" xfId="0" applyFont="1" applyFill="1" applyBorder="1" applyAlignment="1">
      <alignment horizontal="left" vertical="center" wrapText="1"/>
    </xf>
    <xf numFmtId="9" fontId="13" fillId="5" borderId="3" xfId="0" applyNumberFormat="1" applyFont="1" applyFill="1" applyBorder="1" applyAlignment="1">
      <alignment horizontal="left" vertical="top" wrapText="1"/>
    </xf>
    <xf numFmtId="9" fontId="13" fillId="5" borderId="4" xfId="0" applyNumberFormat="1" applyFont="1" applyFill="1" applyBorder="1" applyAlignment="1">
      <alignment horizontal="left" vertical="top" wrapText="1"/>
    </xf>
    <xf numFmtId="9" fontId="13" fillId="5" borderId="2" xfId="0" applyNumberFormat="1" applyFont="1" applyFill="1" applyBorder="1" applyAlignment="1">
      <alignment horizontal="left" vertical="top" wrapText="1"/>
    </xf>
    <xf numFmtId="0" fontId="3" fillId="7" borderId="25" xfId="0" applyFont="1" applyFill="1" applyBorder="1" applyAlignment="1">
      <alignment horizontal="center" vertical="center" textRotation="90" wrapText="1"/>
    </xf>
    <xf numFmtId="0" fontId="3" fillId="7" borderId="26" xfId="0" applyFont="1" applyFill="1" applyBorder="1" applyAlignment="1">
      <alignment horizontal="center" vertical="center" textRotation="90" wrapText="1"/>
    </xf>
    <xf numFmtId="0" fontId="8" fillId="5" borderId="23" xfId="0" applyFont="1" applyFill="1" applyBorder="1" applyAlignment="1">
      <alignment horizontal="center" vertical="center" textRotation="90" wrapText="1"/>
    </xf>
    <xf numFmtId="0" fontId="8" fillId="5" borderId="24" xfId="0" applyFont="1" applyFill="1" applyBorder="1" applyAlignment="1">
      <alignment horizontal="center" vertical="center" textRotation="90" wrapText="1"/>
    </xf>
    <xf numFmtId="0" fontId="8" fillId="5" borderId="2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cellXfs>
  <cellStyles count="1">
    <cellStyle name="Standard" xfId="0" builtinId="0"/>
  </cellStyles>
  <dxfs count="0"/>
  <tableStyles count="0" defaultTableStyle="TableStyleMedium9" defaultPivotStyle="PivotStyleLight16"/>
  <colors>
    <mruColors>
      <color rgb="FF99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4591049</xdr:colOff>
      <xdr:row>0</xdr:row>
      <xdr:rowOff>0</xdr:rowOff>
    </xdr:from>
    <xdr:to>
      <xdr:col>2</xdr:col>
      <xdr:colOff>647700</xdr:colOff>
      <xdr:row>3</xdr:row>
      <xdr:rowOff>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1049" y="0"/>
          <a:ext cx="2330451" cy="2286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brina Lichtnegger" id="{1C6D5A71-F1A2-4B90-8FCB-1CED6AD3B509}" userId="Sabrina Lichtnegger" providerId="None"/>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1" dT="2020-08-31T12:04:00.72" personId="{1C6D5A71-F1A2-4B90-8FCB-1CED6AD3B509}" id="{4DC09363-8A26-41B0-ACF7-DCD77F45D84C}">
    <text>Punkte bei Getränkebezug zur Kategorie hinzugefügt</text>
  </threadedComment>
  <threadedComment ref="A42" dT="2020-09-07T06:49:51.25" personId="{1C6D5A71-F1A2-4B90-8FCB-1CED6AD3B509}" id="{CD7F316D-3EF5-4158-8781-436F6235FE01}">
    <text>Auch bei Gertänkebezug</text>
  </threadedComment>
  <threadedComment ref="A50" dT="2020-08-31T12:06:02.84" personId="{1C6D5A71-F1A2-4B90-8FCB-1CED6AD3B509}" id="{C2FB882A-76A5-4295-BF08-65C541A359D9}">
    <text>Achtung doppelt mit MW Milch oben</text>
  </threadedComment>
  <threadedComment ref="A50" dT="2020-09-14T15:59:08.10" personId="{1C6D5A71-F1A2-4B90-8FCB-1CED6AD3B509}" id="{6D71CC3A-C03F-4FD5-B850-F9B800FFDCD3}" parentId="{C2FB882A-76A5-4295-BF08-65C541A359D9}">
    <text>Gestrichen und 5 Punkte bei Regionalen Mehlspeisen hinzugefügt</text>
  </threadedComment>
  <threadedComment ref="A67" dT="2020-08-31T12:10:04.09" personId="{1C6D5A71-F1A2-4B90-8FCB-1CED6AD3B509}" id="{1B21D802-E0C8-426F-A28D-671FA1EFBD36}">
    <text>Hinterlegt bei Kontrollkästchen: "Alle Lebensmittel werden in zertifizierter Bioqualität verwendet."</text>
  </threadedComment>
  <threadedComment ref="A68" dT="2020-09-14T16:01:10.66" personId="{1C6D5A71-F1A2-4B90-8FCB-1CED6AD3B509}" id="{819D662E-56CC-4163-BDC9-97A5CC21ABF6}">
    <text>Hinterlegt bei Kontrollkästchen: "Alle Getränke werden in zertifizierter Bioqualität verwendet."</text>
  </threadedComment>
  <threadedComment ref="A70" dT="2020-08-31T12:11:20.92" personId="{1C6D5A71-F1A2-4B90-8FCB-1CED6AD3B509}" id="{0A8BEADF-128B-405B-B445-6F095F41C956}">
    <text>Neue Lösung notwendig</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tabSelected="1" view="pageLayout" topLeftCell="A58" zoomScaleNormal="100" zoomScaleSheetLayoutView="100" workbookViewId="0">
      <selection activeCell="C11" sqref="C11:F11"/>
    </sheetView>
  </sheetViews>
  <sheetFormatPr baseColWidth="10" defaultColWidth="11.5703125" defaultRowHeight="12.75" x14ac:dyDescent="0.2"/>
  <cols>
    <col min="1" max="1" width="65.7109375" style="3" customWidth="1"/>
    <col min="2" max="2" width="24.140625" style="7" customWidth="1"/>
    <col min="3" max="3" width="10.140625" style="7" customWidth="1"/>
    <col min="4" max="4" width="11.5703125" style="63" bestFit="1" customWidth="1"/>
    <col min="5" max="5" width="9.5703125" style="63" customWidth="1"/>
    <col min="6" max="6" width="59.140625" style="3" customWidth="1"/>
    <col min="7" max="7" width="23.140625" style="3" customWidth="1"/>
    <col min="8" max="8" width="34.5703125" style="3" customWidth="1"/>
    <col min="9" max="9" width="8.7109375" style="7" customWidth="1"/>
    <col min="10" max="10" width="9.5703125" style="7" customWidth="1"/>
    <col min="11" max="16384" width="11.5703125" style="3"/>
  </cols>
  <sheetData>
    <row r="1" spans="1:10" s="50" customFormat="1" ht="60" customHeight="1" x14ac:dyDescent="0.2">
      <c r="A1" s="56" t="s">
        <v>87</v>
      </c>
      <c r="B1" s="52"/>
      <c r="C1" s="52"/>
      <c r="D1" s="60"/>
      <c r="E1" s="60"/>
      <c r="F1" s="52"/>
      <c r="I1" s="51"/>
      <c r="J1" s="51"/>
    </row>
    <row r="2" spans="1:10" s="50" customFormat="1" ht="60" customHeight="1" x14ac:dyDescent="0.2">
      <c r="A2" s="57" t="s">
        <v>88</v>
      </c>
      <c r="B2" s="52"/>
      <c r="C2" s="52"/>
      <c r="D2" s="60"/>
      <c r="E2" s="60"/>
      <c r="F2" s="52"/>
      <c r="I2" s="51"/>
      <c r="J2" s="51"/>
    </row>
    <row r="3" spans="1:10" ht="60" customHeight="1" thickBot="1" x14ac:dyDescent="0.25">
      <c r="A3" s="58" t="s">
        <v>89</v>
      </c>
      <c r="B3" s="52"/>
      <c r="C3" s="52"/>
      <c r="D3" s="60"/>
      <c r="E3" s="60"/>
      <c r="F3" s="52"/>
    </row>
    <row r="4" spans="1:10" ht="28.35" customHeight="1" thickBot="1" x14ac:dyDescent="0.25">
      <c r="A4" s="55"/>
      <c r="B4" s="52"/>
      <c r="C4" s="71" t="s">
        <v>90</v>
      </c>
      <c r="D4" s="72">
        <v>45474</v>
      </c>
      <c r="E4" s="65"/>
      <c r="F4" s="59"/>
    </row>
    <row r="5" spans="1:10" ht="92.45" customHeight="1" thickTop="1" x14ac:dyDescent="0.2">
      <c r="A5" s="17" t="s">
        <v>6</v>
      </c>
      <c r="B5" s="142" t="s">
        <v>84</v>
      </c>
      <c r="C5" s="144" t="s">
        <v>2</v>
      </c>
      <c r="D5" s="140" t="s">
        <v>3</v>
      </c>
      <c r="E5" s="66"/>
      <c r="F5" s="146"/>
      <c r="I5" s="3"/>
      <c r="J5" s="3"/>
    </row>
    <row r="6" spans="1:10" ht="30" hidden="1" customHeight="1" thickBot="1" x14ac:dyDescent="0.25">
      <c r="A6" s="18"/>
      <c r="B6" s="143"/>
      <c r="C6" s="145"/>
      <c r="D6" s="141"/>
      <c r="E6" s="66"/>
      <c r="F6" s="146"/>
      <c r="I6" s="3"/>
      <c r="J6" s="3"/>
    </row>
    <row r="7" spans="1:10" s="6" customFormat="1" ht="30" customHeight="1" x14ac:dyDescent="0.2">
      <c r="A7" s="19" t="s">
        <v>99</v>
      </c>
      <c r="B7" s="46">
        <f>B24*0.2</f>
        <v>200</v>
      </c>
      <c r="C7" s="41">
        <f>B24</f>
        <v>1000</v>
      </c>
      <c r="D7" s="69">
        <f>C7*0.2</f>
        <v>200</v>
      </c>
      <c r="E7" s="67"/>
      <c r="F7" s="68"/>
    </row>
    <row r="8" spans="1:10" s="6" customFormat="1" ht="27" customHeight="1" x14ac:dyDescent="0.2">
      <c r="A8" s="19" t="s">
        <v>100</v>
      </c>
      <c r="B8" s="46">
        <f>B24*0.4</f>
        <v>400</v>
      </c>
      <c r="C8" s="41">
        <f>B24</f>
        <v>1000</v>
      </c>
      <c r="D8" s="69">
        <f>C8*0.4</f>
        <v>400</v>
      </c>
      <c r="E8" s="67"/>
      <c r="F8" s="68"/>
    </row>
    <row r="9" spans="1:10" s="6" customFormat="1" ht="30.75" customHeight="1" x14ac:dyDescent="0.2">
      <c r="A9" s="19" t="s">
        <v>101</v>
      </c>
      <c r="B9" s="46">
        <f>B24*0.8</f>
        <v>800</v>
      </c>
      <c r="C9" s="41">
        <f>B24</f>
        <v>1000</v>
      </c>
      <c r="D9" s="69">
        <f>C9*0.8</f>
        <v>800</v>
      </c>
      <c r="E9" s="67"/>
      <c r="F9" s="68"/>
    </row>
    <row r="10" spans="1:10" s="6" customFormat="1" ht="28.5" customHeight="1" thickBot="1" x14ac:dyDescent="0.25">
      <c r="A10" s="20" t="s">
        <v>102</v>
      </c>
      <c r="B10" s="47">
        <f>B24*1.2</f>
        <v>1200</v>
      </c>
      <c r="C10" s="42">
        <f>B24</f>
        <v>1000</v>
      </c>
      <c r="D10" s="70">
        <f>C10*1.2</f>
        <v>1200</v>
      </c>
      <c r="E10" s="67"/>
      <c r="F10" s="68"/>
    </row>
    <row r="11" spans="1:10" s="6" customFormat="1" ht="15.75" thickTop="1" thickBot="1" x14ac:dyDescent="0.25">
      <c r="A11" s="11"/>
      <c r="B11" s="12"/>
      <c r="C11" s="147"/>
      <c r="D11" s="147"/>
      <c r="E11" s="147"/>
      <c r="F11" s="147"/>
      <c r="G11" s="13"/>
    </row>
    <row r="12" spans="1:10" ht="28.35" customHeight="1" thickTop="1" thickBot="1" x14ac:dyDescent="0.25">
      <c r="A12" s="38" t="s">
        <v>74</v>
      </c>
      <c r="B12" s="39" t="s">
        <v>2</v>
      </c>
      <c r="C12" s="39" t="s">
        <v>83</v>
      </c>
      <c r="D12" s="66"/>
      <c r="E12" s="66"/>
      <c r="G12" s="7"/>
      <c r="H12" s="7"/>
      <c r="I12" s="3"/>
      <c r="J12" s="3"/>
    </row>
    <row r="13" spans="1:10" ht="28.35" customHeight="1" thickTop="1" x14ac:dyDescent="0.25">
      <c r="A13" s="86" t="s">
        <v>58</v>
      </c>
      <c r="B13" s="87">
        <f>G45</f>
        <v>130</v>
      </c>
      <c r="C13" s="88">
        <f>B13/B24</f>
        <v>0.13</v>
      </c>
      <c r="D13" s="73"/>
      <c r="E13" s="73"/>
      <c r="G13" s="7"/>
      <c r="H13" s="7"/>
      <c r="I13" s="3"/>
      <c r="J13" s="3"/>
    </row>
    <row r="14" spans="1:10" ht="28.35" customHeight="1" x14ac:dyDescent="0.25">
      <c r="A14" s="89" t="s">
        <v>59</v>
      </c>
      <c r="B14" s="90">
        <f>G52</f>
        <v>30</v>
      </c>
      <c r="C14" s="91">
        <f>B14/B24</f>
        <v>0.03</v>
      </c>
      <c r="D14" s="73"/>
      <c r="E14" s="73"/>
      <c r="G14" s="7"/>
      <c r="H14" s="7"/>
      <c r="I14" s="3"/>
      <c r="J14" s="3"/>
    </row>
    <row r="15" spans="1:10" ht="28.35" customHeight="1" x14ac:dyDescent="0.25">
      <c r="A15" s="89" t="s">
        <v>75</v>
      </c>
      <c r="B15" s="90">
        <f>G59</f>
        <v>80</v>
      </c>
      <c r="C15" s="91">
        <f>B15/B24</f>
        <v>0.08</v>
      </c>
      <c r="D15" s="73"/>
      <c r="E15" s="73"/>
      <c r="G15" s="7"/>
      <c r="H15" s="7"/>
      <c r="I15" s="3"/>
      <c r="J15" s="3"/>
    </row>
    <row r="16" spans="1:10" ht="28.35" customHeight="1" x14ac:dyDescent="0.25">
      <c r="A16" s="92" t="s">
        <v>76</v>
      </c>
      <c r="B16" s="93">
        <f>G70</f>
        <v>300</v>
      </c>
      <c r="C16" s="94">
        <f>B16/B24</f>
        <v>0.3</v>
      </c>
      <c r="D16" s="73"/>
      <c r="E16" s="73"/>
      <c r="G16" s="7"/>
      <c r="H16" s="7"/>
      <c r="I16" s="3"/>
      <c r="J16" s="3"/>
    </row>
    <row r="17" spans="1:10" ht="28.35" customHeight="1" x14ac:dyDescent="0.25">
      <c r="A17" s="89" t="s">
        <v>77</v>
      </c>
      <c r="B17" s="90">
        <f>G76</f>
        <v>260</v>
      </c>
      <c r="C17" s="91">
        <f>B17/B24</f>
        <v>0.26</v>
      </c>
      <c r="D17" s="73"/>
      <c r="E17" s="73"/>
      <c r="F17" s="7"/>
      <c r="G17" s="7"/>
      <c r="H17" s="7"/>
      <c r="I17" s="3"/>
      <c r="J17" s="3"/>
    </row>
    <row r="18" spans="1:10" ht="28.35" customHeight="1" x14ac:dyDescent="0.25">
      <c r="A18" s="92" t="s">
        <v>78</v>
      </c>
      <c r="B18" s="93">
        <f>G83</f>
        <v>50</v>
      </c>
      <c r="C18" s="94">
        <f>B18/B24</f>
        <v>0.05</v>
      </c>
      <c r="D18" s="73"/>
      <c r="E18" s="73"/>
      <c r="G18" s="7"/>
      <c r="H18" s="7"/>
      <c r="I18" s="3"/>
      <c r="J18" s="3"/>
    </row>
    <row r="19" spans="1:10" ht="28.35" customHeight="1" x14ac:dyDescent="0.25">
      <c r="A19" s="89" t="s">
        <v>79</v>
      </c>
      <c r="B19" s="90">
        <f>G88</f>
        <v>50</v>
      </c>
      <c r="C19" s="91">
        <f>B19/B24</f>
        <v>0.05</v>
      </c>
      <c r="D19" s="73"/>
      <c r="E19" s="73"/>
      <c r="G19" s="7"/>
      <c r="H19" s="7"/>
      <c r="I19" s="3"/>
      <c r="J19" s="3"/>
    </row>
    <row r="20" spans="1:10" ht="28.35" customHeight="1" x14ac:dyDescent="0.25">
      <c r="A20" s="92" t="s">
        <v>80</v>
      </c>
      <c r="B20" s="93">
        <f>G93</f>
        <v>50</v>
      </c>
      <c r="C20" s="94">
        <f>B20/B24</f>
        <v>0.05</v>
      </c>
      <c r="D20" s="73"/>
      <c r="E20" s="73"/>
      <c r="G20" s="7"/>
      <c r="H20" s="7"/>
      <c r="I20" s="3"/>
      <c r="J20" s="3"/>
    </row>
    <row r="21" spans="1:10" ht="28.35" customHeight="1" thickBot="1" x14ac:dyDescent="0.3">
      <c r="A21" s="95" t="s">
        <v>82</v>
      </c>
      <c r="B21" s="96">
        <f>G98</f>
        <v>50</v>
      </c>
      <c r="C21" s="97">
        <f>B21/B24</f>
        <v>0.05</v>
      </c>
      <c r="D21" s="73"/>
      <c r="E21" s="73"/>
      <c r="G21" s="7"/>
      <c r="H21" s="7"/>
      <c r="I21" s="3"/>
      <c r="J21" s="3"/>
    </row>
    <row r="22" spans="1:10" s="61" customFormat="1" ht="28.35" customHeight="1" thickTop="1" x14ac:dyDescent="0.25">
      <c r="A22" s="43" t="s">
        <v>95</v>
      </c>
      <c r="B22" s="84">
        <f>B13+B16+B18+B20+B21</f>
        <v>580</v>
      </c>
      <c r="C22" s="44">
        <f>B22/B24</f>
        <v>0.57999999999999996</v>
      </c>
      <c r="D22" s="73"/>
      <c r="E22" s="73"/>
      <c r="G22" s="63"/>
      <c r="H22" s="63"/>
    </row>
    <row r="23" spans="1:10" s="61" customFormat="1" ht="28.35" customHeight="1" thickBot="1" x14ac:dyDescent="0.3">
      <c r="A23" s="82" t="s">
        <v>96</v>
      </c>
      <c r="B23" s="85">
        <f>B14+B15+B17+B19</f>
        <v>420</v>
      </c>
      <c r="C23" s="83">
        <f>B23/B24</f>
        <v>0.42</v>
      </c>
      <c r="D23" s="73"/>
      <c r="E23" s="73"/>
      <c r="G23" s="63"/>
      <c r="H23" s="63"/>
    </row>
    <row r="24" spans="1:10" ht="28.35" customHeight="1" thickTop="1" thickBot="1" x14ac:dyDescent="0.25">
      <c r="A24" s="38" t="s">
        <v>81</v>
      </c>
      <c r="B24" s="100">
        <f>SUM(B13:B21)</f>
        <v>1000</v>
      </c>
      <c r="C24" s="45">
        <f>SUM(C13:C21)</f>
        <v>1.0000000000000002</v>
      </c>
      <c r="D24" s="74"/>
      <c r="E24" s="74"/>
      <c r="G24" s="7"/>
      <c r="H24" s="7"/>
      <c r="I24" s="3"/>
      <c r="J24" s="3"/>
    </row>
    <row r="25" spans="1:10" s="53" customFormat="1" ht="28.35" customHeight="1" thickTop="1" thickBot="1" x14ac:dyDescent="0.25">
      <c r="A25" s="98"/>
      <c r="B25" s="99"/>
      <c r="C25" s="74"/>
      <c r="D25" s="74"/>
      <c r="E25" s="74"/>
      <c r="G25" s="54"/>
      <c r="H25" s="54"/>
    </row>
    <row r="26" spans="1:10" s="53" customFormat="1" ht="285.60000000000002" customHeight="1" thickBot="1" x14ac:dyDescent="0.25">
      <c r="A26" s="137" t="s">
        <v>97</v>
      </c>
      <c r="B26" s="138"/>
      <c r="C26" s="139"/>
      <c r="D26" s="75"/>
      <c r="E26" s="75"/>
      <c r="G26" s="54"/>
      <c r="H26" s="54"/>
    </row>
    <row r="27" spans="1:10" ht="28.35" customHeight="1" thickBot="1" x14ac:dyDescent="0.25"/>
    <row r="28" spans="1:10" ht="28.5" customHeight="1" thickBot="1" x14ac:dyDescent="0.4">
      <c r="A28" s="103" t="s">
        <v>28</v>
      </c>
      <c r="B28" s="103"/>
      <c r="C28" s="103"/>
      <c r="D28" s="103"/>
      <c r="E28" s="103"/>
      <c r="F28" s="103"/>
      <c r="G28" s="103"/>
      <c r="I28" s="3"/>
      <c r="J28" s="3"/>
    </row>
    <row r="29" spans="1:10" ht="28.5" customHeight="1" thickBot="1" x14ac:dyDescent="0.4">
      <c r="A29" s="21"/>
      <c r="B29" s="22"/>
      <c r="C29" s="22"/>
      <c r="D29" s="22"/>
      <c r="E29" s="22"/>
      <c r="F29" s="14"/>
      <c r="G29" s="14"/>
      <c r="I29" s="3"/>
      <c r="J29" s="3"/>
    </row>
    <row r="30" spans="1:10" ht="28.5" customHeight="1" thickBot="1" x14ac:dyDescent="0.4">
      <c r="A30" s="119" t="s">
        <v>8</v>
      </c>
      <c r="B30" s="120"/>
      <c r="C30" s="120"/>
      <c r="D30" s="120"/>
      <c r="E30" s="120"/>
      <c r="F30" s="120"/>
      <c r="G30" s="121"/>
      <c r="I30" s="3"/>
      <c r="J30" s="3"/>
    </row>
    <row r="31" spans="1:10" ht="28.15" customHeight="1" thickBot="1" x14ac:dyDescent="0.25">
      <c r="A31" s="24" t="s">
        <v>60</v>
      </c>
      <c r="B31" s="24" t="s">
        <v>11</v>
      </c>
      <c r="C31" s="116" t="s">
        <v>10</v>
      </c>
      <c r="D31" s="117"/>
      <c r="E31" s="118"/>
      <c r="F31" s="25" t="s">
        <v>4</v>
      </c>
      <c r="G31" s="25" t="s">
        <v>7</v>
      </c>
      <c r="I31" s="3"/>
      <c r="J31" s="3"/>
    </row>
    <row r="32" spans="1:10" ht="67.5" customHeight="1" thickBot="1" x14ac:dyDescent="0.25">
      <c r="A32" s="26" t="s">
        <v>16</v>
      </c>
      <c r="B32" s="10"/>
      <c r="C32" s="107" t="s">
        <v>29</v>
      </c>
      <c r="D32" s="108"/>
      <c r="E32" s="109"/>
      <c r="F32" s="105"/>
      <c r="G32" s="105"/>
      <c r="I32" s="3"/>
      <c r="J32" s="3"/>
    </row>
    <row r="33" spans="1:10" ht="42.75" customHeight="1" thickBot="1" x14ac:dyDescent="0.25">
      <c r="A33" s="26" t="s">
        <v>16</v>
      </c>
      <c r="B33" s="10"/>
      <c r="C33" s="107" t="s">
        <v>91</v>
      </c>
      <c r="D33" s="108"/>
      <c r="E33" s="109"/>
      <c r="F33" s="105"/>
      <c r="G33" s="105"/>
      <c r="I33" s="3"/>
      <c r="J33" s="3"/>
    </row>
    <row r="34" spans="1:10" ht="53.25" customHeight="1" thickBot="1" x14ac:dyDescent="0.25">
      <c r="A34" s="26" t="s">
        <v>16</v>
      </c>
      <c r="B34" s="10"/>
      <c r="C34" s="107" t="s">
        <v>92</v>
      </c>
      <c r="D34" s="108"/>
      <c r="E34" s="109"/>
      <c r="F34" s="10"/>
      <c r="G34" s="10"/>
      <c r="I34" s="3"/>
      <c r="J34" s="3"/>
    </row>
    <row r="35" spans="1:10" ht="151.5" customHeight="1" thickBot="1" x14ac:dyDescent="0.25">
      <c r="A35" s="26" t="s">
        <v>9</v>
      </c>
      <c r="B35" s="26" t="s">
        <v>33</v>
      </c>
      <c r="C35" s="107" t="s">
        <v>34</v>
      </c>
      <c r="D35" s="108"/>
      <c r="E35" s="109"/>
      <c r="F35" s="10"/>
      <c r="G35" s="10"/>
      <c r="I35" s="3"/>
      <c r="J35" s="3"/>
    </row>
    <row r="36" spans="1:10" ht="75.599999999999994" customHeight="1" thickBot="1" x14ac:dyDescent="0.25">
      <c r="A36" s="26" t="s">
        <v>9</v>
      </c>
      <c r="B36" s="26" t="s">
        <v>33</v>
      </c>
      <c r="C36" s="107" t="s">
        <v>46</v>
      </c>
      <c r="D36" s="108"/>
      <c r="E36" s="109"/>
      <c r="F36" s="10"/>
      <c r="G36" s="10"/>
      <c r="I36" s="3"/>
      <c r="J36" s="3"/>
    </row>
    <row r="37" spans="1:10" ht="116.45" customHeight="1" thickBot="1" x14ac:dyDescent="0.25">
      <c r="A37" s="101" t="s">
        <v>9</v>
      </c>
      <c r="B37" s="101" t="s">
        <v>33</v>
      </c>
      <c r="C37" s="122" t="s">
        <v>94</v>
      </c>
      <c r="D37" s="123"/>
      <c r="E37" s="124"/>
      <c r="F37" s="105"/>
      <c r="G37" s="105"/>
      <c r="I37" s="3"/>
      <c r="J37" s="3"/>
    </row>
    <row r="38" spans="1:10" ht="54.6" hidden="1" customHeight="1" thickBot="1" x14ac:dyDescent="0.25">
      <c r="A38" s="102"/>
      <c r="B38" s="102"/>
      <c r="C38" s="125"/>
      <c r="D38" s="126"/>
      <c r="E38" s="127"/>
      <c r="F38" s="106"/>
      <c r="G38" s="106"/>
      <c r="I38" s="3"/>
      <c r="J38" s="3"/>
    </row>
    <row r="39" spans="1:10" ht="174" customHeight="1" thickBot="1" x14ac:dyDescent="0.25">
      <c r="A39" s="26" t="s">
        <v>9</v>
      </c>
      <c r="B39" s="26" t="s">
        <v>14</v>
      </c>
      <c r="C39" s="107" t="s">
        <v>49</v>
      </c>
      <c r="D39" s="108"/>
      <c r="E39" s="109"/>
      <c r="F39" s="10"/>
      <c r="G39" s="10"/>
      <c r="I39" s="3"/>
      <c r="J39" s="3"/>
    </row>
    <row r="40" spans="1:10" ht="73.5" customHeight="1" thickBot="1" x14ac:dyDescent="0.25">
      <c r="A40" s="26" t="s">
        <v>9</v>
      </c>
      <c r="B40" s="26" t="s">
        <v>15</v>
      </c>
      <c r="C40" s="107" t="s">
        <v>50</v>
      </c>
      <c r="D40" s="108"/>
      <c r="E40" s="109"/>
      <c r="F40" s="10"/>
      <c r="G40" s="10"/>
      <c r="I40" s="3"/>
      <c r="J40" s="3"/>
    </row>
    <row r="41" spans="1:10" ht="40.9" customHeight="1" thickBot="1" x14ac:dyDescent="0.25">
      <c r="A41" s="26" t="s">
        <v>9</v>
      </c>
      <c r="B41" s="26" t="s">
        <v>33</v>
      </c>
      <c r="C41" s="107" t="s">
        <v>12</v>
      </c>
      <c r="D41" s="108"/>
      <c r="E41" s="109"/>
      <c r="F41" s="10"/>
      <c r="G41" s="10"/>
      <c r="I41" s="3"/>
      <c r="J41" s="3"/>
    </row>
    <row r="42" spans="1:10" ht="41.45" customHeight="1" thickBot="1" x14ac:dyDescent="0.25">
      <c r="A42" s="26" t="s">
        <v>9</v>
      </c>
      <c r="B42" s="26" t="s">
        <v>33</v>
      </c>
      <c r="C42" s="107" t="s">
        <v>13</v>
      </c>
      <c r="D42" s="108"/>
      <c r="E42" s="109"/>
      <c r="F42" s="10"/>
      <c r="G42" s="10"/>
      <c r="I42" s="3"/>
      <c r="J42" s="3"/>
    </row>
    <row r="43" spans="1:10" ht="89.1" customHeight="1" thickBot="1" x14ac:dyDescent="0.25">
      <c r="A43" s="26" t="s">
        <v>9</v>
      </c>
      <c r="B43" s="26" t="s">
        <v>17</v>
      </c>
      <c r="C43" s="107" t="s">
        <v>18</v>
      </c>
      <c r="D43" s="108"/>
      <c r="E43" s="109"/>
      <c r="F43" s="10"/>
      <c r="G43" s="10"/>
      <c r="I43" s="3"/>
      <c r="J43" s="3"/>
    </row>
    <row r="44" spans="1:10" ht="96.6" customHeight="1" thickBot="1" x14ac:dyDescent="0.25">
      <c r="A44" s="26" t="s">
        <v>9</v>
      </c>
      <c r="B44" s="26" t="s">
        <v>17</v>
      </c>
      <c r="C44" s="107" t="s">
        <v>19</v>
      </c>
      <c r="D44" s="108"/>
      <c r="E44" s="109"/>
      <c r="F44" s="10"/>
      <c r="G44" s="10"/>
      <c r="I44" s="3"/>
      <c r="J44" s="3"/>
    </row>
    <row r="45" spans="1:10" ht="24.75" customHeight="1" thickBot="1" x14ac:dyDescent="0.25">
      <c r="A45" s="134" t="s">
        <v>56</v>
      </c>
      <c r="B45" s="135"/>
      <c r="C45" s="135"/>
      <c r="D45" s="135"/>
      <c r="E45" s="136"/>
      <c r="F45" s="27">
        <v>130</v>
      </c>
      <c r="G45" s="40">
        <v>130</v>
      </c>
      <c r="I45" s="3"/>
      <c r="J45" s="3"/>
    </row>
    <row r="46" spans="1:10" ht="24.75" customHeight="1" thickBot="1" x14ac:dyDescent="0.25">
      <c r="A46" s="5"/>
      <c r="B46" s="5"/>
      <c r="C46" s="5"/>
      <c r="D46" s="62"/>
      <c r="E46" s="62"/>
      <c r="F46" s="15"/>
      <c r="G46" s="15"/>
      <c r="I46" s="3"/>
      <c r="J46" s="3"/>
    </row>
    <row r="47" spans="1:10" s="4" customFormat="1" ht="28.5" customHeight="1" thickBot="1" x14ac:dyDescent="0.25">
      <c r="A47" s="76" t="s">
        <v>59</v>
      </c>
      <c r="B47" s="76" t="s">
        <v>11</v>
      </c>
      <c r="C47" s="110" t="s">
        <v>10</v>
      </c>
      <c r="D47" s="111"/>
      <c r="E47" s="112"/>
      <c r="F47" s="1" t="s">
        <v>5</v>
      </c>
      <c r="G47" s="1" t="s">
        <v>2</v>
      </c>
    </row>
    <row r="48" spans="1:10" ht="23.25" customHeight="1" thickBot="1" x14ac:dyDescent="0.25">
      <c r="A48" s="128" t="s">
        <v>0</v>
      </c>
      <c r="B48" s="129"/>
      <c r="C48" s="129"/>
      <c r="D48" s="129"/>
      <c r="E48" s="130"/>
      <c r="F48" s="23"/>
      <c r="G48" s="23"/>
      <c r="I48" s="3"/>
      <c r="J48" s="3"/>
    </row>
    <row r="49" spans="1:10" ht="167.25" customHeight="1" thickBot="1" x14ac:dyDescent="0.25">
      <c r="A49" s="77" t="s">
        <v>9</v>
      </c>
      <c r="B49" s="77" t="s">
        <v>14</v>
      </c>
      <c r="C49" s="113" t="s">
        <v>52</v>
      </c>
      <c r="D49" s="114"/>
      <c r="E49" s="115"/>
      <c r="F49" s="78">
        <v>10</v>
      </c>
      <c r="G49" s="79">
        <v>10</v>
      </c>
      <c r="I49" s="3"/>
      <c r="J49" s="3"/>
    </row>
    <row r="50" spans="1:10" ht="165" customHeight="1" thickBot="1" x14ac:dyDescent="0.25">
      <c r="A50" s="77" t="s">
        <v>9</v>
      </c>
      <c r="B50" s="77" t="s">
        <v>14</v>
      </c>
      <c r="C50" s="113" t="s">
        <v>53</v>
      </c>
      <c r="D50" s="114"/>
      <c r="E50" s="115"/>
      <c r="F50" s="78">
        <v>10</v>
      </c>
      <c r="G50" s="79">
        <v>10</v>
      </c>
      <c r="I50" s="3"/>
      <c r="J50" s="3"/>
    </row>
    <row r="51" spans="1:10" ht="66" customHeight="1" thickBot="1" x14ac:dyDescent="0.25">
      <c r="A51" s="77" t="s">
        <v>9</v>
      </c>
      <c r="B51" s="77" t="s">
        <v>33</v>
      </c>
      <c r="C51" s="113" t="s">
        <v>30</v>
      </c>
      <c r="D51" s="114"/>
      <c r="E51" s="115"/>
      <c r="F51" s="78">
        <v>10</v>
      </c>
      <c r="G51" s="79">
        <v>10</v>
      </c>
      <c r="I51" s="3"/>
      <c r="J51" s="3"/>
    </row>
    <row r="52" spans="1:10" ht="22.5" customHeight="1" thickBot="1" x14ac:dyDescent="0.25">
      <c r="A52" s="131" t="s">
        <v>61</v>
      </c>
      <c r="B52" s="132"/>
      <c r="C52" s="132"/>
      <c r="D52" s="132"/>
      <c r="E52" s="133"/>
      <c r="F52" s="32">
        <f>SUM(F49:F51)</f>
        <v>30</v>
      </c>
      <c r="G52" s="40">
        <f>SUM(G49:G51)</f>
        <v>30</v>
      </c>
      <c r="I52" s="3"/>
      <c r="J52" s="3"/>
    </row>
    <row r="53" spans="1:10" ht="11.25" customHeight="1" thickBot="1" x14ac:dyDescent="0.25">
      <c r="A53" s="22"/>
      <c r="B53" s="22"/>
      <c r="C53" s="22"/>
      <c r="D53" s="22"/>
      <c r="E53" s="22"/>
      <c r="F53" s="28"/>
      <c r="G53" s="29"/>
      <c r="I53" s="3"/>
      <c r="J53" s="3"/>
    </row>
    <row r="54" spans="1:10" ht="21" customHeight="1" thickBot="1" x14ac:dyDescent="0.25">
      <c r="A54" s="128" t="s">
        <v>0</v>
      </c>
      <c r="B54" s="129"/>
      <c r="C54" s="129"/>
      <c r="D54" s="129"/>
      <c r="E54" s="130"/>
      <c r="F54" s="30"/>
      <c r="G54" s="30"/>
      <c r="I54" s="3"/>
      <c r="J54" s="3"/>
    </row>
    <row r="55" spans="1:10" ht="60" customHeight="1" thickBot="1" x14ac:dyDescent="0.25">
      <c r="A55" s="26" t="s">
        <v>9</v>
      </c>
      <c r="B55" s="26" t="s">
        <v>33</v>
      </c>
      <c r="C55" s="107" t="s">
        <v>85</v>
      </c>
      <c r="D55" s="108"/>
      <c r="E55" s="109"/>
      <c r="F55" s="8">
        <v>50</v>
      </c>
      <c r="G55" s="31">
        <v>50</v>
      </c>
      <c r="I55" s="3"/>
      <c r="J55" s="3"/>
    </row>
    <row r="56" spans="1:10" ht="66.75" customHeight="1" thickBot="1" x14ac:dyDescent="0.25">
      <c r="A56" s="26" t="s">
        <v>9</v>
      </c>
      <c r="B56" s="26" t="s">
        <v>33</v>
      </c>
      <c r="C56" s="107" t="s">
        <v>86</v>
      </c>
      <c r="D56" s="108"/>
      <c r="E56" s="109"/>
      <c r="F56" s="8">
        <v>10</v>
      </c>
      <c r="G56" s="31">
        <v>10</v>
      </c>
      <c r="I56" s="3"/>
      <c r="J56" s="3"/>
    </row>
    <row r="57" spans="1:10" ht="26.25" thickBot="1" x14ac:dyDescent="0.25">
      <c r="A57" s="26" t="s">
        <v>16</v>
      </c>
      <c r="B57" s="26" t="s">
        <v>33</v>
      </c>
      <c r="C57" s="107" t="s">
        <v>54</v>
      </c>
      <c r="D57" s="108"/>
      <c r="E57" s="109"/>
      <c r="F57" s="8">
        <v>10</v>
      </c>
      <c r="G57" s="31">
        <v>10</v>
      </c>
      <c r="I57" s="3"/>
      <c r="J57" s="3"/>
    </row>
    <row r="58" spans="1:10" ht="26.25" thickBot="1" x14ac:dyDescent="0.25">
      <c r="A58" s="26" t="s">
        <v>9</v>
      </c>
      <c r="B58" s="26" t="s">
        <v>33</v>
      </c>
      <c r="C58" s="107" t="s">
        <v>55</v>
      </c>
      <c r="D58" s="108"/>
      <c r="E58" s="109"/>
      <c r="F58" s="8">
        <v>10</v>
      </c>
      <c r="G58" s="31">
        <v>10</v>
      </c>
      <c r="I58" s="3"/>
      <c r="J58" s="3"/>
    </row>
    <row r="59" spans="1:10" ht="22.5" customHeight="1" thickBot="1" x14ac:dyDescent="0.25">
      <c r="A59" s="131" t="s">
        <v>65</v>
      </c>
      <c r="B59" s="132"/>
      <c r="C59" s="132"/>
      <c r="D59" s="132"/>
      <c r="E59" s="133"/>
      <c r="F59" s="32">
        <f>SUM(F55:F58)</f>
        <v>80</v>
      </c>
      <c r="G59" s="40">
        <f>SUM(G55:G58)</f>
        <v>80</v>
      </c>
      <c r="I59" s="3"/>
      <c r="J59" s="3"/>
    </row>
    <row r="60" spans="1:10" ht="21" customHeight="1" thickBot="1" x14ac:dyDescent="0.25">
      <c r="A60" s="5"/>
      <c r="B60" s="5"/>
      <c r="C60" s="5"/>
      <c r="D60" s="62"/>
      <c r="E60" s="62"/>
      <c r="F60" s="9"/>
      <c r="G60" s="16"/>
      <c r="I60" s="3"/>
      <c r="J60" s="3"/>
    </row>
    <row r="61" spans="1:10" ht="22.5" customHeight="1" thickBot="1" x14ac:dyDescent="0.4">
      <c r="A61" s="119" t="s">
        <v>20</v>
      </c>
      <c r="B61" s="120"/>
      <c r="C61" s="120"/>
      <c r="D61" s="120"/>
      <c r="E61" s="120"/>
      <c r="F61" s="120"/>
      <c r="G61" s="121"/>
      <c r="I61" s="3"/>
      <c r="J61" s="3"/>
    </row>
    <row r="62" spans="1:10" s="4" customFormat="1" ht="28.5" customHeight="1" thickBot="1" x14ac:dyDescent="0.25">
      <c r="A62" s="24" t="s">
        <v>62</v>
      </c>
      <c r="B62" s="24" t="s">
        <v>11</v>
      </c>
      <c r="C62" s="116" t="s">
        <v>10</v>
      </c>
      <c r="D62" s="117"/>
      <c r="E62" s="118"/>
      <c r="F62" s="2" t="s">
        <v>4</v>
      </c>
      <c r="G62" s="2" t="s">
        <v>4</v>
      </c>
    </row>
    <row r="63" spans="1:10" ht="13.5" thickBot="1" x14ac:dyDescent="0.25">
      <c r="A63" s="10"/>
      <c r="B63" s="10"/>
      <c r="C63" s="10"/>
      <c r="D63" s="64"/>
      <c r="E63" s="64"/>
      <c r="F63" s="10"/>
      <c r="G63" s="10"/>
      <c r="I63" s="3"/>
      <c r="J63" s="3"/>
    </row>
    <row r="64" spans="1:10" ht="50.45" customHeight="1" thickBot="1" x14ac:dyDescent="0.25">
      <c r="A64" s="26" t="s">
        <v>21</v>
      </c>
      <c r="B64" s="26" t="s">
        <v>22</v>
      </c>
      <c r="C64" s="107" t="s">
        <v>35</v>
      </c>
      <c r="D64" s="108"/>
      <c r="E64" s="109"/>
      <c r="F64" s="104"/>
      <c r="G64" s="104"/>
      <c r="I64" s="3"/>
      <c r="J64" s="3"/>
    </row>
    <row r="65" spans="1:10" ht="60" customHeight="1" thickBot="1" x14ac:dyDescent="0.25">
      <c r="A65" s="101" t="s">
        <v>21</v>
      </c>
      <c r="B65" s="101" t="s">
        <v>41</v>
      </c>
      <c r="C65" s="122" t="s">
        <v>51</v>
      </c>
      <c r="D65" s="123"/>
      <c r="E65" s="124"/>
      <c r="F65" s="104"/>
      <c r="G65" s="104"/>
      <c r="I65" s="3"/>
      <c r="J65" s="3"/>
    </row>
    <row r="66" spans="1:10" ht="47.1" hidden="1" customHeight="1" thickBot="1" x14ac:dyDescent="0.25">
      <c r="A66" s="102"/>
      <c r="B66" s="102"/>
      <c r="C66" s="125"/>
      <c r="D66" s="126"/>
      <c r="E66" s="127"/>
      <c r="F66" s="104"/>
      <c r="G66" s="104"/>
      <c r="I66" s="3"/>
      <c r="J66" s="3"/>
    </row>
    <row r="67" spans="1:10" ht="63" customHeight="1" thickBot="1" x14ac:dyDescent="0.25">
      <c r="A67" s="26" t="s">
        <v>21</v>
      </c>
      <c r="B67" s="26" t="s">
        <v>23</v>
      </c>
      <c r="C67" s="107" t="s">
        <v>48</v>
      </c>
      <c r="D67" s="108"/>
      <c r="E67" s="109"/>
      <c r="F67" s="10" t="s">
        <v>1</v>
      </c>
      <c r="G67" s="10"/>
      <c r="I67" s="3"/>
      <c r="J67" s="3"/>
    </row>
    <row r="68" spans="1:10" ht="77.25" customHeight="1" thickBot="1" x14ac:dyDescent="0.25">
      <c r="A68" s="26" t="s">
        <v>21</v>
      </c>
      <c r="B68" s="26" t="s">
        <v>24</v>
      </c>
      <c r="C68" s="107" t="s">
        <v>98</v>
      </c>
      <c r="D68" s="108"/>
      <c r="E68" s="109"/>
      <c r="F68" s="10"/>
      <c r="G68" s="10"/>
      <c r="I68" s="3"/>
      <c r="J68" s="3"/>
    </row>
    <row r="69" spans="1:10" ht="54.75" customHeight="1" thickBot="1" x14ac:dyDescent="0.25">
      <c r="A69" s="48" t="s">
        <v>26</v>
      </c>
      <c r="B69" s="48"/>
      <c r="C69" s="107" t="s">
        <v>42</v>
      </c>
      <c r="D69" s="108"/>
      <c r="E69" s="109"/>
      <c r="F69" s="49"/>
      <c r="G69" s="49"/>
      <c r="I69" s="3"/>
      <c r="J69" s="3"/>
    </row>
    <row r="70" spans="1:10" ht="22.5" customHeight="1" thickBot="1" x14ac:dyDescent="0.25">
      <c r="A70" s="134" t="s">
        <v>57</v>
      </c>
      <c r="B70" s="135"/>
      <c r="C70" s="135"/>
      <c r="D70" s="135"/>
      <c r="E70" s="136"/>
      <c r="F70" s="27">
        <v>300</v>
      </c>
      <c r="G70" s="40">
        <v>300</v>
      </c>
      <c r="I70" s="3"/>
      <c r="J70" s="3"/>
    </row>
    <row r="71" spans="1:10" ht="22.5" customHeight="1" thickBot="1" x14ac:dyDescent="0.25">
      <c r="A71" s="5"/>
      <c r="B71" s="5"/>
      <c r="C71" s="5"/>
      <c r="D71" s="62"/>
      <c r="E71" s="62"/>
      <c r="F71" s="9"/>
      <c r="G71" s="34"/>
      <c r="I71" s="3"/>
      <c r="J71" s="3"/>
    </row>
    <row r="72" spans="1:10" ht="30" customHeight="1" thickBot="1" x14ac:dyDescent="0.25">
      <c r="A72" s="80" t="s">
        <v>63</v>
      </c>
      <c r="B72" s="76" t="s">
        <v>11</v>
      </c>
      <c r="C72" s="110" t="s">
        <v>10</v>
      </c>
      <c r="D72" s="111"/>
      <c r="E72" s="112"/>
      <c r="F72" s="1" t="s">
        <v>5</v>
      </c>
      <c r="G72" s="1" t="s">
        <v>2</v>
      </c>
      <c r="I72" s="3"/>
      <c r="J72" s="3"/>
    </row>
    <row r="73" spans="1:10" ht="23.25" customHeight="1" thickBot="1" x14ac:dyDescent="0.25">
      <c r="A73" s="128" t="s">
        <v>0</v>
      </c>
      <c r="B73" s="129"/>
      <c r="C73" s="129"/>
      <c r="D73" s="129"/>
      <c r="E73" s="130"/>
      <c r="F73" s="23"/>
      <c r="G73" s="23"/>
      <c r="I73" s="3"/>
      <c r="J73" s="3"/>
    </row>
    <row r="74" spans="1:10" ht="64.5" customHeight="1" thickBot="1" x14ac:dyDescent="0.25">
      <c r="A74" s="77" t="s">
        <v>21</v>
      </c>
      <c r="B74" s="77" t="s">
        <v>25</v>
      </c>
      <c r="C74" s="113" t="s">
        <v>47</v>
      </c>
      <c r="D74" s="114"/>
      <c r="E74" s="115"/>
      <c r="F74" s="78">
        <v>130</v>
      </c>
      <c r="G74" s="79">
        <v>130</v>
      </c>
      <c r="I74" s="3"/>
      <c r="J74" s="3"/>
    </row>
    <row r="75" spans="1:10" ht="62.45" customHeight="1" thickBot="1" x14ac:dyDescent="0.25">
      <c r="A75" s="77" t="s">
        <v>21</v>
      </c>
      <c r="B75" s="77" t="s">
        <v>25</v>
      </c>
      <c r="C75" s="113" t="s">
        <v>93</v>
      </c>
      <c r="D75" s="114"/>
      <c r="E75" s="115"/>
      <c r="F75" s="78">
        <v>130</v>
      </c>
      <c r="G75" s="79">
        <v>130</v>
      </c>
      <c r="I75" s="3"/>
      <c r="J75" s="3"/>
    </row>
    <row r="76" spans="1:10" ht="22.5" customHeight="1" thickBot="1" x14ac:dyDescent="0.25">
      <c r="A76" s="131" t="s">
        <v>64</v>
      </c>
      <c r="B76" s="132"/>
      <c r="C76" s="132"/>
      <c r="D76" s="132"/>
      <c r="E76" s="133"/>
      <c r="F76" s="32">
        <f>SUM(F74:F75)</f>
        <v>260</v>
      </c>
      <c r="G76" s="40">
        <f>SUM(G74:G75)</f>
        <v>260</v>
      </c>
      <c r="I76" s="3"/>
      <c r="J76" s="3"/>
    </row>
    <row r="77" spans="1:10" ht="23.45" customHeight="1" thickBot="1" x14ac:dyDescent="0.25">
      <c r="A77" s="5"/>
      <c r="B77" s="5"/>
      <c r="C77" s="5"/>
      <c r="D77" s="62"/>
      <c r="E77" s="62"/>
      <c r="F77" s="35"/>
      <c r="G77" s="35"/>
      <c r="I77" s="3"/>
      <c r="J77" s="3"/>
    </row>
    <row r="78" spans="1:10" ht="22.5" customHeight="1" thickBot="1" x14ac:dyDescent="0.4">
      <c r="A78" s="119" t="s">
        <v>27</v>
      </c>
      <c r="B78" s="120"/>
      <c r="C78" s="120"/>
      <c r="D78" s="120"/>
      <c r="E78" s="120"/>
      <c r="F78" s="120"/>
      <c r="G78" s="121"/>
      <c r="I78" s="3"/>
      <c r="J78" s="3"/>
    </row>
    <row r="79" spans="1:10" s="4" customFormat="1" ht="28.5" customHeight="1" thickBot="1" x14ac:dyDescent="0.25">
      <c r="A79" s="33" t="s">
        <v>66</v>
      </c>
      <c r="B79" s="24" t="s">
        <v>11</v>
      </c>
      <c r="C79" s="116" t="s">
        <v>10</v>
      </c>
      <c r="D79" s="117"/>
      <c r="E79" s="118"/>
      <c r="F79" s="2" t="s">
        <v>4</v>
      </c>
      <c r="G79" s="2" t="s">
        <v>4</v>
      </c>
    </row>
    <row r="80" spans="1:10" ht="75.95" customHeight="1" thickBot="1" x14ac:dyDescent="0.25">
      <c r="A80" s="26" t="s">
        <v>36</v>
      </c>
      <c r="B80" s="10"/>
      <c r="C80" s="107" t="s">
        <v>37</v>
      </c>
      <c r="D80" s="108"/>
      <c r="E80" s="109"/>
      <c r="F80" s="10"/>
      <c r="G80" s="10"/>
      <c r="I80" s="3"/>
      <c r="J80" s="3"/>
    </row>
    <row r="81" spans="1:10" ht="50.45" customHeight="1" thickBot="1" x14ac:dyDescent="0.25">
      <c r="A81" s="26" t="s">
        <v>36</v>
      </c>
      <c r="B81" s="10"/>
      <c r="C81" s="107" t="s">
        <v>38</v>
      </c>
      <c r="D81" s="108"/>
      <c r="E81" s="109"/>
      <c r="F81" s="10"/>
      <c r="G81" s="10"/>
      <c r="I81" s="3"/>
      <c r="J81" s="3"/>
    </row>
    <row r="82" spans="1:10" ht="63" customHeight="1" thickBot="1" x14ac:dyDescent="0.25">
      <c r="A82" s="26" t="s">
        <v>36</v>
      </c>
      <c r="B82" s="10"/>
      <c r="C82" s="107" t="s">
        <v>39</v>
      </c>
      <c r="D82" s="108"/>
      <c r="E82" s="109"/>
      <c r="F82" s="10"/>
      <c r="G82" s="10"/>
      <c r="I82" s="3"/>
      <c r="J82" s="3"/>
    </row>
    <row r="83" spans="1:10" ht="22.5" customHeight="1" thickBot="1" x14ac:dyDescent="0.25">
      <c r="A83" s="134" t="s">
        <v>67</v>
      </c>
      <c r="B83" s="135"/>
      <c r="C83" s="135"/>
      <c r="D83" s="135"/>
      <c r="E83" s="136"/>
      <c r="F83" s="27">
        <v>50</v>
      </c>
      <c r="G83" s="40">
        <v>50</v>
      </c>
      <c r="I83" s="3"/>
      <c r="J83" s="3"/>
    </row>
    <row r="84" spans="1:10" ht="22.5" customHeight="1" thickBot="1" x14ac:dyDescent="0.25">
      <c r="A84" s="62"/>
      <c r="B84" s="62"/>
      <c r="C84" s="62"/>
      <c r="D84" s="62"/>
      <c r="E84" s="62"/>
      <c r="F84" s="9"/>
      <c r="G84" s="34"/>
      <c r="I84" s="3"/>
      <c r="J84" s="3"/>
    </row>
    <row r="85" spans="1:10" ht="30" customHeight="1" thickBot="1" x14ac:dyDescent="0.25">
      <c r="A85" s="81" t="s">
        <v>68</v>
      </c>
      <c r="B85" s="76" t="s">
        <v>11</v>
      </c>
      <c r="C85" s="110" t="s">
        <v>10</v>
      </c>
      <c r="D85" s="111"/>
      <c r="E85" s="112"/>
      <c r="F85" s="1" t="s">
        <v>5</v>
      </c>
      <c r="G85" s="1" t="s">
        <v>2</v>
      </c>
      <c r="I85" s="3"/>
      <c r="J85" s="3"/>
    </row>
    <row r="86" spans="1:10" ht="23.25" customHeight="1" thickBot="1" x14ac:dyDescent="0.25">
      <c r="A86" s="128" t="s">
        <v>0</v>
      </c>
      <c r="B86" s="129"/>
      <c r="C86" s="129"/>
      <c r="D86" s="129"/>
      <c r="E86" s="129"/>
      <c r="F86" s="129"/>
      <c r="G86" s="130"/>
      <c r="I86" s="3"/>
      <c r="J86" s="3"/>
    </row>
    <row r="87" spans="1:10" ht="47.1" customHeight="1" thickBot="1" x14ac:dyDescent="0.25">
      <c r="A87" s="26" t="s">
        <v>36</v>
      </c>
      <c r="B87" s="10"/>
      <c r="C87" s="107" t="s">
        <v>40</v>
      </c>
      <c r="D87" s="108"/>
      <c r="E87" s="109"/>
      <c r="F87" s="8">
        <v>50</v>
      </c>
      <c r="G87" s="31">
        <v>50</v>
      </c>
      <c r="I87" s="3"/>
      <c r="J87" s="3"/>
    </row>
    <row r="88" spans="1:10" ht="22.5" customHeight="1" thickBot="1" x14ac:dyDescent="0.25">
      <c r="A88" s="131" t="s">
        <v>69</v>
      </c>
      <c r="B88" s="132"/>
      <c r="C88" s="132"/>
      <c r="D88" s="132"/>
      <c r="E88" s="133"/>
      <c r="F88" s="32">
        <f>F87</f>
        <v>50</v>
      </c>
      <c r="G88" s="40">
        <f>G87</f>
        <v>50</v>
      </c>
      <c r="I88" s="3"/>
      <c r="J88" s="3"/>
    </row>
    <row r="89" spans="1:10" ht="23.45" customHeight="1" thickBot="1" x14ac:dyDescent="0.25">
      <c r="A89" s="36"/>
      <c r="B89" s="36"/>
      <c r="C89" s="36"/>
      <c r="D89" s="36"/>
      <c r="E89" s="36"/>
      <c r="F89" s="35"/>
      <c r="G89" s="35"/>
      <c r="I89" s="3"/>
      <c r="J89" s="3"/>
    </row>
    <row r="90" spans="1:10" ht="22.5" customHeight="1" thickBot="1" x14ac:dyDescent="0.4">
      <c r="A90" s="119" t="s">
        <v>31</v>
      </c>
      <c r="B90" s="120"/>
      <c r="C90" s="120"/>
      <c r="D90" s="120"/>
      <c r="E90" s="120"/>
      <c r="F90" s="120"/>
      <c r="G90" s="121"/>
      <c r="I90" s="3"/>
      <c r="J90" s="3"/>
    </row>
    <row r="91" spans="1:10" s="4" customFormat="1" ht="28.5" customHeight="1" thickBot="1" x14ac:dyDescent="0.25">
      <c r="A91" s="33" t="s">
        <v>71</v>
      </c>
      <c r="B91" s="24" t="s">
        <v>11</v>
      </c>
      <c r="C91" s="116" t="s">
        <v>10</v>
      </c>
      <c r="D91" s="117"/>
      <c r="E91" s="118"/>
      <c r="F91" s="2" t="s">
        <v>4</v>
      </c>
      <c r="G91" s="2" t="s">
        <v>4</v>
      </c>
    </row>
    <row r="92" spans="1:10" ht="143.1" customHeight="1" thickBot="1" x14ac:dyDescent="0.25">
      <c r="A92" s="26" t="s">
        <v>26</v>
      </c>
      <c r="B92" s="10"/>
      <c r="C92" s="107" t="s">
        <v>32</v>
      </c>
      <c r="D92" s="108"/>
      <c r="E92" s="109"/>
      <c r="F92" s="10"/>
      <c r="G92" s="10"/>
      <c r="I92" s="3"/>
      <c r="J92" s="3"/>
    </row>
    <row r="93" spans="1:10" ht="22.5" customHeight="1" thickBot="1" x14ac:dyDescent="0.25">
      <c r="A93" s="134" t="s">
        <v>70</v>
      </c>
      <c r="B93" s="135"/>
      <c r="C93" s="135"/>
      <c r="D93" s="135"/>
      <c r="E93" s="136"/>
      <c r="F93" s="27">
        <v>50</v>
      </c>
      <c r="G93" s="40">
        <v>50</v>
      </c>
      <c r="I93" s="3"/>
      <c r="J93" s="3"/>
    </row>
    <row r="94" spans="1:10" ht="21" customHeight="1" thickBot="1" x14ac:dyDescent="0.25">
      <c r="A94" s="36"/>
      <c r="B94" s="36"/>
      <c r="C94" s="36"/>
      <c r="D94" s="36"/>
      <c r="E94" s="36"/>
      <c r="F94" s="37"/>
      <c r="G94" s="37"/>
      <c r="I94" s="3"/>
      <c r="J94" s="3"/>
    </row>
    <row r="95" spans="1:10" ht="22.5" customHeight="1" thickBot="1" x14ac:dyDescent="0.4">
      <c r="A95" s="119" t="s">
        <v>43</v>
      </c>
      <c r="B95" s="120"/>
      <c r="C95" s="120"/>
      <c r="D95" s="120"/>
      <c r="E95" s="120"/>
      <c r="F95" s="120"/>
      <c r="G95" s="121"/>
      <c r="I95" s="3"/>
      <c r="J95" s="3"/>
    </row>
    <row r="96" spans="1:10" s="4" customFormat="1" ht="28.5" customHeight="1" thickBot="1" x14ac:dyDescent="0.25">
      <c r="A96" s="33" t="s">
        <v>72</v>
      </c>
      <c r="B96" s="24" t="s">
        <v>11</v>
      </c>
      <c r="C96" s="116" t="s">
        <v>10</v>
      </c>
      <c r="D96" s="117"/>
      <c r="E96" s="118"/>
      <c r="F96" s="2" t="s">
        <v>4</v>
      </c>
      <c r="G96" s="2" t="s">
        <v>4</v>
      </c>
    </row>
    <row r="97" spans="1:10" ht="63" customHeight="1" thickBot="1" x14ac:dyDescent="0.25">
      <c r="A97" s="26" t="s">
        <v>44</v>
      </c>
      <c r="B97" s="10"/>
      <c r="C97" s="107" t="s">
        <v>45</v>
      </c>
      <c r="D97" s="108"/>
      <c r="E97" s="109"/>
      <c r="F97" s="10"/>
      <c r="G97" s="10"/>
      <c r="I97" s="3"/>
      <c r="J97" s="3"/>
    </row>
    <row r="98" spans="1:10" ht="22.5" customHeight="1" thickBot="1" x14ac:dyDescent="0.25">
      <c r="A98" s="134" t="s">
        <v>73</v>
      </c>
      <c r="B98" s="135"/>
      <c r="C98" s="135"/>
      <c r="D98" s="135"/>
      <c r="E98" s="136"/>
      <c r="F98" s="27">
        <v>50</v>
      </c>
      <c r="G98" s="40">
        <v>50</v>
      </c>
      <c r="I98" s="3"/>
      <c r="J98" s="3"/>
    </row>
  </sheetData>
  <mergeCells count="75">
    <mergeCell ref="A95:G95"/>
    <mergeCell ref="C96:E96"/>
    <mergeCell ref="C97:E97"/>
    <mergeCell ref="A98:E98"/>
    <mergeCell ref="A90:G90"/>
    <mergeCell ref="C91:E91"/>
    <mergeCell ref="C92:E92"/>
    <mergeCell ref="A93:E93"/>
    <mergeCell ref="A86:G86"/>
    <mergeCell ref="C87:E87"/>
    <mergeCell ref="A83:E83"/>
    <mergeCell ref="A88:E88"/>
    <mergeCell ref="A54:E54"/>
    <mergeCell ref="C55:E55"/>
    <mergeCell ref="A59:E59"/>
    <mergeCell ref="A70:E70"/>
    <mergeCell ref="A61:G61"/>
    <mergeCell ref="C65:E66"/>
    <mergeCell ref="C67:E67"/>
    <mergeCell ref="C68:E68"/>
    <mergeCell ref="C69:E69"/>
    <mergeCell ref="B65:B66"/>
    <mergeCell ref="C74:E74"/>
    <mergeCell ref="C75:E75"/>
    <mergeCell ref="A26:C26"/>
    <mergeCell ref="D5:D6"/>
    <mergeCell ref="C31:E31"/>
    <mergeCell ref="C32:E32"/>
    <mergeCell ref="C33:E33"/>
    <mergeCell ref="A30:G30"/>
    <mergeCell ref="B5:B6"/>
    <mergeCell ref="C5:C6"/>
    <mergeCell ref="F5:F6"/>
    <mergeCell ref="C11:F11"/>
    <mergeCell ref="C37:E38"/>
    <mergeCell ref="C43:E43"/>
    <mergeCell ref="C44:E44"/>
    <mergeCell ref="C47:E47"/>
    <mergeCell ref="C79:E79"/>
    <mergeCell ref="A73:E73"/>
    <mergeCell ref="A76:E76"/>
    <mergeCell ref="A45:E45"/>
    <mergeCell ref="A48:E48"/>
    <mergeCell ref="A52:E52"/>
    <mergeCell ref="C64:E64"/>
    <mergeCell ref="C85:E85"/>
    <mergeCell ref="C49:E49"/>
    <mergeCell ref="C50:E50"/>
    <mergeCell ref="C51:E51"/>
    <mergeCell ref="C56:E56"/>
    <mergeCell ref="C57:E57"/>
    <mergeCell ref="C58:E58"/>
    <mergeCell ref="C62:E62"/>
    <mergeCell ref="C72:E72"/>
    <mergeCell ref="A78:G78"/>
    <mergeCell ref="C81:E81"/>
    <mergeCell ref="C82:E82"/>
    <mergeCell ref="A65:A66"/>
    <mergeCell ref="C80:E80"/>
    <mergeCell ref="A37:A38"/>
    <mergeCell ref="A28:G28"/>
    <mergeCell ref="B37:B38"/>
    <mergeCell ref="F64:F66"/>
    <mergeCell ref="G64:G66"/>
    <mergeCell ref="F32:F33"/>
    <mergeCell ref="G32:G33"/>
    <mergeCell ref="F37:F38"/>
    <mergeCell ref="G37:G38"/>
    <mergeCell ref="C34:E34"/>
    <mergeCell ref="C35:E35"/>
    <mergeCell ref="C36:E36"/>
    <mergeCell ref="C39:E39"/>
    <mergeCell ref="C40:E40"/>
    <mergeCell ref="C41:E41"/>
    <mergeCell ref="C42:E42"/>
  </mergeCells>
  <phoneticPr fontId="2" type="noConversion"/>
  <pageMargins left="0.70866141732283472" right="0.31496062992125984" top="1.1023622047244095" bottom="0.39370078740157483" header="0.55118110236220474" footer="0.23622047244094491"/>
  <pageSetup paperSize="8" scale="68" fitToHeight="0" orientation="landscape"/>
  <headerFooter scaleWithDoc="0" alignWithMargins="0">
    <oddHeader xml:space="preserve">&amp;C&amp;"Arial,Fett"&amp;14"G´SCHEIT FEIERN" Maßnahmenkatalog </oddHeader>
    <oddFooter>&amp;C&amp;7Amt der Steiermärkischen Landesregierung,  A14- Referat Abfall- und Ressourcenwirtschaft; Stand: 9.7.2024
&amp;Z&amp;F&amp;R&amp;8&amp;P/&amp;N</oddFooter>
  </headerFooter>
  <rowBreaks count="6" manualBreakCount="6">
    <brk id="11" max="16383" man="1"/>
    <brk id="26" max="2" man="1"/>
    <brk id="46" max="6" man="1"/>
    <brk id="59" max="6" man="1"/>
    <brk id="77" max="6" man="1"/>
    <brk id="89" max="6"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2"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honeticPr fontId="2"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Manager>erich.gungl@stmk.gv.at</Manager>
  <Company>Amt der Stmk. Landesregierung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G´SCHEIT FEIERN Maßnahmenkatalog</dc:title>
  <dc:subject>Teil des Netzwerkes GREEN EVENTS STEIERMARK</dc:subject>
  <dc:creator>Robert Ritter</dc:creator>
  <cp:lastModifiedBy>Ritter Robert</cp:lastModifiedBy>
  <cp:lastPrinted>2020-07-14T10:16:24Z</cp:lastPrinted>
  <dcterms:created xsi:type="dcterms:W3CDTF">2009-04-27T05:56:09Z</dcterms:created>
  <dcterms:modified xsi:type="dcterms:W3CDTF">2024-07-10T05:16:54Z</dcterms:modified>
</cp:coreProperties>
</file>